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feist\Downloads\"/>
    </mc:Choice>
  </mc:AlternateContent>
  <xr:revisionPtr revIDLastSave="0" documentId="13_ncr:1_{C0F178F2-F449-4C77-A765-6D1356084CD7}" xr6:coauthVersionLast="47" xr6:coauthVersionMax="47" xr10:uidLastSave="{00000000-0000-0000-0000-000000000000}"/>
  <bookViews>
    <workbookView xWindow="-108" yWindow="-108" windowWidth="23256" windowHeight="13896" tabRatio="500" xr2:uid="{00000000-000D-0000-FFFF-FFFF00000000}"/>
  </bookViews>
  <sheets>
    <sheet name="Verification" sheetId="1" r:id="rId1"/>
    <sheet name="Thresholds and basis" sheetId="2" r:id="rId2"/>
  </sheets>
  <definedNames>
    <definedName name="_xlnm.Print_Area" localSheetId="1">'Thresholds and basis'!$B$1:$E$22</definedName>
    <definedName name="_xlnm.Print_Area" localSheetId="0">Verification!$B$1:$E$90</definedName>
    <definedName name="_xlnm.Print_Titles" localSheetId="0">Verification!$1:$4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73" i="1" l="1"/>
  <c r="C71" i="1"/>
  <c r="C72" i="1" s="1"/>
  <c r="C66" i="1"/>
  <c r="D66" i="1" s="1"/>
</calcChain>
</file>

<file path=xl/sharedStrings.xml><?xml version="1.0" encoding="utf-8"?>
<sst xmlns="http://schemas.openxmlformats.org/spreadsheetml/2006/main" count="112" uniqueCount="111">
  <si>
    <t>Multifamily Site EUI verification workbook</t>
  </si>
  <si>
    <t>Energy items E.6, E.7 and E.8 — Option 3 only</t>
  </si>
  <si>
    <t>Certified Sustainable Property v.2025. Upload the completed workbook to the CSP application.</t>
  </si>
  <si>
    <t>Yellow cells are for you to complete. Blue values calculate automatically.</t>
  </si>
  <si>
    <t>Complete this workbook only if you are claiming energy points under Option 3, the common-area Site EUI. Options 1 and 2, the ENERGY STAR score and the reduction over baseline, do not require it.</t>
  </si>
  <si>
    <t>This workbook does not ask you to calculate Site EUI. ENERGY STAR Portfolio Manager produces the Site EUI, the gross floor area and the energy totals, and you share that record with IREM. This workbook covers what Portfolio Manager cannot record: what your management-controlled boundary includes, whether anything serving resident units is inside it, and how complete your meter data is.</t>
  </si>
  <si>
    <t>The test throughout is management control, and resident units are outside it. Energy delivered to a resident unit is resident load even where the owner holds the meter and pays the bill.</t>
  </si>
  <si>
    <t>Property and Portfolio Manager record</t>
  </si>
  <si>
    <t>Property name</t>
  </si>
  <si>
    <t>Portfolio Manager Property ID</t>
  </si>
  <si>
    <t>Property address</t>
  </si>
  <si>
    <t>Reporting period, from</t>
  </si>
  <si>
    <t>Reporting period, to</t>
  </si>
  <si>
    <t>Shared with IREMCSP on</t>
  </si>
  <si>
    <t>Total community gross floor area (sq ft)</t>
  </si>
  <si>
    <t>Site EUI from Portfolio Manager (kBtu/sf)</t>
  </si>
  <si>
    <t>Gross floor area and Site EUI must be transcribed from the Portfolio Manager custom report attached to this submission, not calculated independently. If the two disagree, the Portfolio Manager report governs.</t>
  </si>
  <si>
    <t>Eligibility for Option 3</t>
  </si>
  <si>
    <t>Are resident units individually metered by the utility?</t>
  </si>
  <si>
    <t>Can the community obtain whole-property energy consumption data, covering resident units as well as management-controlled areas?</t>
  </si>
  <si>
    <t>Answer No to continue with Option 3. A Yes answer means you must benchmark the whole property and claim the point under Option 1 or Option 2 instead.</t>
  </si>
  <si>
    <t>Does the Metered Areas (Energy) value on the Portfolio Manager record read "Common areas (all energy or water loads)"?</t>
  </si>
  <si>
    <t>Answer Yes to continue with Option 3.</t>
  </si>
  <si>
    <t>Management-controlled boundary</t>
  </si>
  <si>
    <t>Which of these are included in the meters selected for metrics? Answer Yes or No for each.</t>
  </si>
  <si>
    <t xml:space="preserve">    Interior common areas and corridors</t>
  </si>
  <si>
    <t xml:space="preserve">    Amenity and community space</t>
  </si>
  <si>
    <t xml:space="preserve">    On-site management or leasing office</t>
  </si>
  <si>
    <t xml:space="preserve">    Exterior, site and parking lighting</t>
  </si>
  <si>
    <t xml:space="preserve">    Structured or enclosed parking</t>
  </si>
  <si>
    <t xml:space="preserve">    Common laundry</t>
  </si>
  <si>
    <t xml:space="preserve">    Pool, spa or fitness equipment</t>
  </si>
  <si>
    <t xml:space="preserve">    Irrigation controls and well pumps</t>
  </si>
  <si>
    <t xml:space="preserve">    Other (describe)</t>
  </si>
  <si>
    <t>Boundary questions. The note beside each answer says which response keeps the property eligible for Option 3.</t>
  </si>
  <si>
    <t>Does any system serving resident units appear on the meters selected for metrics? Space heating, cooling and domestic hot water delivered to resident units all count here, whether or not the owner pays for them.</t>
  </si>
  <si>
    <t>Answer No to continue with Option 3. A Yes answer means the property is master-metered in substance and should use Option 1 or Option 2 instead.</t>
  </si>
  <si>
    <t>Is resident consumption of any other kind included in the meters selected for metrics?</t>
  </si>
  <si>
    <t>Answer No to continue with Option 3.</t>
  </si>
  <si>
    <t>Is the box "These meter(s) account for the total energy consumption for this property" left unchecked?</t>
  </si>
  <si>
    <t>Answer Yes. An Option 3 record covers part of the property, so it must not assert that it covers all of it.</t>
  </si>
  <si>
    <t>Is a screenshot of the Energy tab showing both meter groups attached?</t>
  </si>
  <si>
    <t>Fuel carriers under management control</t>
  </si>
  <si>
    <t>Most communities are all electric on the management-controlled side. A pool heater, clubhouse furnace or common laundry on gas is management-controlled and belongs in the table; a boiler serving resident units does not belong in the boundary at all.</t>
  </si>
  <si>
    <t>Is management-controlled energy at this property entirely electric?</t>
  </si>
  <si>
    <t>If Yes, leave the table below blank. If No, complete it.</t>
  </si>
  <si>
    <t>Fuel carrier</t>
  </si>
  <si>
    <t>Under mgmt control (Y/N)</t>
  </si>
  <si>
    <t>Meters entered</t>
  </si>
  <si>
    <t>In metrics (Y/N)</t>
  </si>
  <si>
    <t>Electricity</t>
  </si>
  <si>
    <t>Natural gas</t>
  </si>
  <si>
    <t>Propane</t>
  </si>
  <si>
    <t>Fuel oil</t>
  </si>
  <si>
    <t>District steam or hot water</t>
  </si>
  <si>
    <t>District chilled water</t>
  </si>
  <si>
    <t>Other</t>
  </si>
  <si>
    <t>Data coverage</t>
  </si>
  <si>
    <t>Portfolio Manager does not compute this figure, so report it here. Coverage must be at least 95 percent.</t>
  </si>
  <si>
    <t>Management-controlled meters at the property (count)</t>
  </si>
  <si>
    <t>Of those, meters with 12 months of actual data</t>
  </si>
  <si>
    <t>Data coverage (%)</t>
  </si>
  <si>
    <t>If any consumption is estimated, describe the estimation method</t>
  </si>
  <si>
    <t>Result</t>
  </si>
  <si>
    <t>Threshold claimed</t>
  </si>
  <si>
    <t>E.6</t>
  </si>
  <si>
    <t>E.6 ≤ 2.9  |  E.7 ≤ 2.1  |  E.8 ≤ 1.6 kBtu/sf</t>
  </si>
  <si>
    <t>Threshold value (kBtu/sf)</t>
  </si>
  <si>
    <t>Does the reported Site EUI meet the threshold?</t>
  </si>
  <si>
    <t>Reasonableness check (for IREM review)</t>
  </si>
  <si>
    <t>Management-controlled energy typically runs 8 to 12 percent of whole-property energy.</t>
  </si>
  <si>
    <t>Attestation</t>
  </si>
  <si>
    <t>Name</t>
  </si>
  <si>
    <t>Title</t>
  </si>
  <si>
    <t>Company</t>
  </si>
  <si>
    <t>Date</t>
  </si>
  <si>
    <t>Signature</t>
  </si>
  <si>
    <t>I confirm that the Portfolio Manager record shared with IREM is configured as described in the CSP Multifamily guidebook for Option 3, that the meters selected for metrics cover management-controlled areas only, that no system serving resident units is included, that all fuel carriers under management control are included, and that the information in this workbook is accurate to the best of my knowledge.</t>
  </si>
  <si>
    <t>Attachments</t>
  </si>
  <si>
    <t>Is each of these attached to the submission?</t>
  </si>
  <si>
    <t xml:space="preserve">    Portfolio Manager custom report showing Site EUI, Property GFA – Self-Reported and Metered Areas (Energy)</t>
  </si>
  <si>
    <t xml:space="preserve">    Screenshot of the Energy tab showing both meter groups</t>
  </si>
  <si>
    <t xml:space="preserve">    Memo describing any estimated consumption, if applicable</t>
  </si>
  <si>
    <t>An Option 3 property in Portfolio Manager is a partial-building record: it deliberately excludes resident energy. It is therefore not eligible for an ENERGY STAR score or for ENERGY STAR certification while configured this way. Expect the Data Quality Checker to flag "Source EUI Appear High/Low." That alert is expected here and does not affect eligibility.</t>
  </si>
  <si>
    <t>Option 3 thresholds</t>
  </si>
  <si>
    <t>Item</t>
  </si>
  <si>
    <t>Points</t>
  </si>
  <si>
    <t>Site EUI threshold</t>
  </si>
  <si>
    <t>Anchor</t>
  </si>
  <si>
    <t>10% better than the reference median</t>
  </si>
  <si>
    <t>E.7</t>
  </si>
  <si>
    <t>25th percentile of the reference population</t>
  </si>
  <si>
    <t>E.8</t>
  </si>
  <si>
    <t>10th percentile of the reference population</t>
  </si>
  <si>
    <t>Where the thresholds come from</t>
  </si>
  <si>
    <t>•  The benchmark is the median common-area Site EUI of 72 multifamily communities whose Portfolio Manager records meter common areas only: 3.27 kBtu per square foot per year.</t>
  </si>
  <si>
    <t>•  Half come from communities shared with IREM’s Portfolio Manager account for data years 2022 through 2025, and half from the 2023 Fannie Mae Multifamily Energy &amp; Water Survey. Measured separately the two medians are 3.30 and 3.23.</t>
  </si>
  <si>
    <t>•  The denominator is the whole community’s gross floor area, the same construction used for open-air and strip shopping centers, and the figure Portfolio Manager reports without adjustment.</t>
  </si>
  <si>
    <t>•  The reference population excludes communities with a system serving resident units inside the management-controlled boundary. Those communities show a median near 8.5 kBtu/sf, which reflects a different measurement rather than worse performance.</t>
  </si>
  <si>
    <t>•  IREM will restate the thresholds at least every three years. A property recertifying must meet the thresholds in effect when the recertification application is submitted.</t>
  </si>
  <si>
    <t>Common errors that will return a submission</t>
  </si>
  <si>
    <t>Common area used as the denominator</t>
  </si>
  <si>
    <t>Site EUI must divide by the whole community’s gross floor area. Using common area alone overstates Site EUI roughly sixfold.</t>
  </si>
  <si>
    <t>A boiler or chiller serving resident units left in the metrics selection</t>
  </si>
  <si>
    <t>That is resident load for this item. The property should use Option 1 or Option 2 instead.</t>
  </si>
  <si>
    <t>Resident meters left selected for metrics</t>
  </si>
  <si>
    <t>Enter them if you hold them, but leave them out of the metrics selection.</t>
  </si>
  <si>
    <t>A fuel omitted</t>
  </si>
  <si>
    <t>Every fuel serving a management-controlled area belongs in the boundary, including gas serving a clubhouse or pool.</t>
  </si>
  <si>
    <t>Total consumption box checked</t>
  </si>
  <si>
    <t>An Option 3 record is a partial-building record and must not assert that it covers the whole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</si>
</sst>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
  </numFmts>
  <fonts count="8" x14ac:knownFonts="1">
    <font>
      <sz val="11"/>
      <color theme="1"/>
      <name val="Calibri"/>
      <family val="2"/>
      <charset val="1"/>
    </font>
    <font>
      <sz val="20"/>
      <color rgb="FF434E7E"/>
      <name val="Cambria"/>
      <family val="1"/>
    </font>
    <font>
      <sz val="12"/>
      <color rgb="FF434E7E"/>
      <name val="Cambria"/>
      <family val="1"/>
    </font>
    <font>
      <sz val="10"/>
      <color rgb="FF6F7271"/>
      <name val="Cambria"/>
      <family val="1"/>
    </font>
    <font>
      <sz val="10"/>
      <color rgb="FF414042"/>
      <name val="Cambria"/>
      <family val="1"/>
    </font>
    <font>
      <b/>
      <sz val="12"/>
      <color rgb="FFFFFFFF"/>
      <name val="Cambria"/>
      <family val="1"/>
    </font>
    <font>
      <b/>
      <sz val="10"/>
      <color rgb="FF414042"/>
      <name val="Cambria"/>
      <family val="1"/>
    </font>
    <font>
      <b/>
      <sz val="10"/>
      <color rgb="FF434E7E"/>
      <name val="Cambria"/>
      <family val="1"/>
    </font>
  </fonts>
  <fills count="4">
    <fill>
      <patternFill patternType="none"/>
    </fill>
    <fill>
      <patternFill patternType="gray125"/>
    </fill>
    <fill>
      <patternFill patternType="solid">
        <fgColor rgb="FF434E7E"/>
        <bgColor rgb="FF414042"/>
      </patternFill>
    </fill>
    <fill>
      <patternFill patternType="solid">
        <fgColor rgb="FFFFC629"/>
        <bgColor rgb="FFFF9900"/>
      </patternFill>
    </fill>
  </fills>
  <borders count="2">
    <border>
      <left/>
      <right/>
      <top/>
      <bottom/>
      <diagonal/>
    </border>
    <border>
      <left style="thin">
        <color rgb="FF6F7271"/>
      </left>
      <right style="thin">
        <color rgb="FF6F7271"/>
      </right>
      <top style="thin">
        <color rgb="FF6F7271"/>
      </top>
      <bottom style="thin">
        <color rgb="FF6F7271"/>
      </bottom>
      <diagonal/>
    </border>
  </borders>
  <cellStyleXfs count="1">
    <xf numFmtId="0" fontId="0" fillId="0" borderId="0"/>
  </cellStyleXfs>
  <cellXfs count="27">
    <xf numFmtId="0" fontId="0" fillId="0" borderId="0" xfId="0"/>
    <xf numFmtId="0" fontId="7" fillId="0" borderId="0" xfId="0" applyFont="1"/>
    <xf numFmtId="0" fontId="3" fillId="0" borderId="0" xfId="0" applyFont="1" applyAlignment="1">
      <alignment vertical="top" wrapText="1"/>
    </xf>
    <xf numFmtId="0" fontId="4" fillId="0" borderId="0" xfId="0" applyFont="1" applyAlignment="1">
      <alignment vertical="top" wrapText="1"/>
    </xf>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2" borderId="0" xfId="0" applyFont="1" applyFill="1"/>
    <xf numFmtId="0" fontId="0" fillId="2" borderId="0" xfId="0" applyFill="1"/>
    <xf numFmtId="0" fontId="4" fillId="0" borderId="0" xfId="0" applyFont="1"/>
    <xf numFmtId="0" fontId="6" fillId="0" borderId="0" xfId="0" applyFont="1"/>
    <xf numFmtId="0" fontId="5" fillId="2" borderId="1" xfId="0" applyFont="1" applyFill="1" applyBorder="1"/>
    <xf numFmtId="0" fontId="4" fillId="0" borderId="1" xfId="0" applyFont="1" applyBorder="1"/>
    <xf numFmtId="9" fontId="7" fillId="0" borderId="1" xfId="0" applyNumberFormat="1" applyFont="1" applyBorder="1"/>
    <xf numFmtId="165" fontId="4" fillId="0" borderId="1" xfId="0" applyNumberFormat="1" applyFont="1" applyBorder="1"/>
    <xf numFmtId="0" fontId="5" fillId="0" borderId="0" xfId="0" applyFont="1"/>
    <xf numFmtId="0" fontId="6" fillId="0" borderId="0" xfId="0" applyFont="1" applyAlignment="1">
      <alignment vertical="top" wrapText="1"/>
    </xf>
    <xf numFmtId="165" fontId="7" fillId="0" borderId="1" xfId="0" applyNumberFormat="1" applyFont="1" applyBorder="1" applyAlignment="1">
      <alignment horizontal="center" vertical="center"/>
    </xf>
    <xf numFmtId="0" fontId="7" fillId="0" borderId="1" xfId="0" applyFont="1" applyBorder="1" applyAlignment="1">
      <alignment horizontal="center" vertical="center"/>
    </xf>
    <xf numFmtId="9" fontId="7" fillId="0" borderId="1" xfId="0" applyNumberFormat="1" applyFont="1" applyBorder="1" applyAlignment="1">
      <alignment horizontal="center" vertical="center"/>
    </xf>
    <xf numFmtId="0" fontId="4" fillId="3" borderId="1" xfId="0" applyFont="1" applyFill="1" applyBorder="1" applyProtection="1">
      <protection locked="0"/>
    </xf>
    <xf numFmtId="164" fontId="4" fillId="3" borderId="1" xfId="0" applyNumberFormat="1" applyFont="1" applyFill="1" applyBorder="1" applyProtection="1">
      <protection locked="0"/>
    </xf>
    <xf numFmtId="3" fontId="4" fillId="3" borderId="1" xfId="0" applyNumberFormat="1" applyFont="1" applyFill="1" applyBorder="1" applyProtection="1">
      <protection locked="0"/>
    </xf>
    <xf numFmtId="165" fontId="4" fillId="3" borderId="1" xfId="0" applyNumberFormat="1" applyFont="1" applyFill="1" applyBorder="1" applyProtection="1">
      <protection locked="0"/>
    </xf>
    <xf numFmtId="1" fontId="4" fillId="3" borderId="1" xfId="0" applyNumberFormat="1" applyFont="1" applyFill="1" applyBorder="1" applyProtection="1">
      <protection locked="0"/>
    </xf>
    <xf numFmtId="0" fontId="4" fillId="3" borderId="1"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F7271"/>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629"/>
      <rgbColor rgb="FFFF9900"/>
      <rgbColor rgb="FFFF6600"/>
      <rgbColor rgb="FF666699"/>
      <rgbColor rgb="FF969696"/>
      <rgbColor rgb="FF003366"/>
      <rgbColor rgb="FF339966"/>
      <rgbColor rgb="FF003300"/>
      <rgbColor rgb="FF333300"/>
      <rgbColor rgb="FF993300"/>
      <rgbColor rgb="FF993366"/>
      <rgbColor rgb="FF434E7E"/>
      <rgbColor rgb="FF414042"/>
      <rgbColor rgb="00003366"/>
      <rgbColor rgb="00339966"/>
      <rgbColor rgb="00003300"/>
      <rgbColor rgb="00333300"/>
      <rgbColor rgb="00993300"/>
      <rgbColor rgb="00993366"/>
      <rgbColor rgb="00333399"/>
      <rgbColor rgb="00333333"/>
    </indexedColors>
    <mruColors>
      <color rgb="FFFFC6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2202180</xdr:colOff>
      <xdr:row>4</xdr:row>
      <xdr:rowOff>15240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05740" y="182880"/>
          <a:ext cx="2202180" cy="7467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89"/>
  <sheetViews>
    <sheetView showGridLines="0" tabSelected="1" zoomScaleNormal="100" workbookViewId="0">
      <selection activeCell="C70" sqref="C70"/>
    </sheetView>
  </sheetViews>
  <sheetFormatPr defaultColWidth="8.6640625" defaultRowHeight="14.4" x14ac:dyDescent="0.3"/>
  <cols>
    <col min="1" max="1" width="3" customWidth="1"/>
    <col min="2" max="2" width="62" customWidth="1"/>
    <col min="3" max="4" width="26" customWidth="1"/>
    <col min="5" max="5" width="34" customWidth="1"/>
  </cols>
  <sheetData>
    <row r="2" spans="2:5" ht="19.5" customHeight="1" x14ac:dyDescent="0.3"/>
    <row r="3" spans="2:5" ht="19.5" customHeight="1" x14ac:dyDescent="0.3"/>
    <row r="4" spans="2:5" ht="19.5" customHeight="1" x14ac:dyDescent="0.3"/>
    <row r="6" spans="2:5" ht="27.75" customHeight="1" x14ac:dyDescent="0.4">
      <c r="B6" s="4" t="s">
        <v>0</v>
      </c>
    </row>
    <row r="7" spans="2:5" ht="15.6" x14ac:dyDescent="0.3">
      <c r="B7" s="5" t="s">
        <v>1</v>
      </c>
    </row>
    <row r="8" spans="2:5" x14ac:dyDescent="0.3">
      <c r="B8" s="6" t="s">
        <v>2</v>
      </c>
    </row>
    <row r="9" spans="2:5" x14ac:dyDescent="0.3">
      <c r="B9" s="6" t="s">
        <v>3</v>
      </c>
    </row>
    <row r="11" spans="2:5" ht="27.75" customHeight="1" x14ac:dyDescent="0.3">
      <c r="B11" s="3" t="s">
        <v>4</v>
      </c>
      <c r="C11" s="3"/>
      <c r="D11" s="3"/>
      <c r="E11" s="3"/>
    </row>
    <row r="12" spans="2:5" ht="55.5" customHeight="1" x14ac:dyDescent="0.3">
      <c r="B12" s="3" t="s">
        <v>5</v>
      </c>
      <c r="C12" s="3"/>
      <c r="D12" s="3"/>
      <c r="E12" s="3"/>
    </row>
    <row r="13" spans="2:5" ht="27.75" customHeight="1" x14ac:dyDescent="0.3">
      <c r="B13" s="2" t="s">
        <v>6</v>
      </c>
      <c r="C13" s="2"/>
      <c r="D13" s="2"/>
      <c r="E13" s="2"/>
    </row>
    <row r="15" spans="2:5" ht="18" customHeight="1" x14ac:dyDescent="0.3">
      <c r="B15" s="8" t="s">
        <v>7</v>
      </c>
      <c r="C15" s="9"/>
      <c r="D15" s="9"/>
      <c r="E15" s="9"/>
    </row>
    <row r="16" spans="2:5" x14ac:dyDescent="0.3">
      <c r="B16" s="10" t="s">
        <v>8</v>
      </c>
      <c r="C16" s="21"/>
    </row>
    <row r="17" spans="2:5" x14ac:dyDescent="0.3">
      <c r="B17" s="10" t="s">
        <v>9</v>
      </c>
      <c r="C17" s="21"/>
    </row>
    <row r="18" spans="2:5" x14ac:dyDescent="0.3">
      <c r="B18" s="10" t="s">
        <v>10</v>
      </c>
      <c r="C18" s="21"/>
    </row>
    <row r="19" spans="2:5" x14ac:dyDescent="0.3">
      <c r="B19" s="10" t="s">
        <v>11</v>
      </c>
      <c r="C19" s="22"/>
    </row>
    <row r="20" spans="2:5" x14ac:dyDescent="0.3">
      <c r="B20" s="10" t="s">
        <v>12</v>
      </c>
      <c r="C20" s="22"/>
    </row>
    <row r="21" spans="2:5" x14ac:dyDescent="0.3">
      <c r="B21" s="10" t="s">
        <v>13</v>
      </c>
      <c r="C21" s="22"/>
    </row>
    <row r="22" spans="2:5" x14ac:dyDescent="0.3">
      <c r="B22" s="10" t="s">
        <v>14</v>
      </c>
      <c r="C22" s="23"/>
    </row>
    <row r="23" spans="2:5" x14ac:dyDescent="0.3">
      <c r="B23" s="10" t="s">
        <v>15</v>
      </c>
      <c r="C23" s="24"/>
    </row>
    <row r="24" spans="2:5" ht="27.75" customHeight="1" x14ac:dyDescent="0.3">
      <c r="B24" s="2" t="s">
        <v>16</v>
      </c>
      <c r="C24" s="2"/>
      <c r="D24" s="2"/>
      <c r="E24" s="2"/>
    </row>
    <row r="26" spans="2:5" ht="18" customHeight="1" x14ac:dyDescent="0.3">
      <c r="B26" s="8" t="s">
        <v>17</v>
      </c>
      <c r="C26" s="9"/>
      <c r="D26" s="9"/>
      <c r="E26" s="9"/>
    </row>
    <row r="27" spans="2:5" ht="13.5" customHeight="1" x14ac:dyDescent="0.3">
      <c r="B27" s="7" t="s">
        <v>18</v>
      </c>
      <c r="C27" s="21"/>
    </row>
    <row r="28" spans="2:5" ht="49.2" customHeight="1" x14ac:dyDescent="0.3">
      <c r="B28" s="7" t="s">
        <v>19</v>
      </c>
      <c r="C28" s="21"/>
      <c r="D28" s="2" t="s">
        <v>20</v>
      </c>
      <c r="E28" s="2"/>
    </row>
    <row r="29" spans="2:5" ht="27.75" customHeight="1" x14ac:dyDescent="0.3">
      <c r="B29" s="7" t="s">
        <v>21</v>
      </c>
      <c r="C29" s="21"/>
      <c r="D29" s="2" t="s">
        <v>22</v>
      </c>
      <c r="E29" s="2"/>
    </row>
    <row r="31" spans="2:5" ht="18" customHeight="1" x14ac:dyDescent="0.3">
      <c r="B31" s="8" t="s">
        <v>23</v>
      </c>
      <c r="C31" s="9"/>
      <c r="D31" s="9"/>
      <c r="E31" s="9"/>
    </row>
    <row r="32" spans="2:5" x14ac:dyDescent="0.3">
      <c r="B32" s="11" t="s">
        <v>24</v>
      </c>
    </row>
    <row r="33" spans="2:5" ht="13.5" customHeight="1" x14ac:dyDescent="0.3">
      <c r="B33" s="7" t="s">
        <v>25</v>
      </c>
      <c r="C33" s="21"/>
    </row>
    <row r="34" spans="2:5" ht="13.5" customHeight="1" x14ac:dyDescent="0.3">
      <c r="B34" s="7" t="s">
        <v>26</v>
      </c>
      <c r="C34" s="21"/>
    </row>
    <row r="35" spans="2:5" ht="13.5" customHeight="1" x14ac:dyDescent="0.3">
      <c r="B35" s="7" t="s">
        <v>27</v>
      </c>
      <c r="C35" s="21"/>
    </row>
    <row r="36" spans="2:5" ht="13.5" customHeight="1" x14ac:dyDescent="0.3">
      <c r="B36" s="7" t="s">
        <v>28</v>
      </c>
      <c r="C36" s="21"/>
    </row>
    <row r="37" spans="2:5" ht="13.5" customHeight="1" x14ac:dyDescent="0.3">
      <c r="B37" s="7" t="s">
        <v>29</v>
      </c>
      <c r="C37" s="21"/>
    </row>
    <row r="38" spans="2:5" ht="13.5" customHeight="1" x14ac:dyDescent="0.3">
      <c r="B38" s="7" t="s">
        <v>30</v>
      </c>
      <c r="C38" s="21"/>
    </row>
    <row r="39" spans="2:5" ht="13.5" customHeight="1" x14ac:dyDescent="0.3">
      <c r="B39" s="7" t="s">
        <v>31</v>
      </c>
      <c r="C39" s="21"/>
    </row>
    <row r="40" spans="2:5" ht="13.5" customHeight="1" x14ac:dyDescent="0.3">
      <c r="B40" s="7" t="s">
        <v>32</v>
      </c>
      <c r="C40" s="21"/>
    </row>
    <row r="41" spans="2:5" x14ac:dyDescent="0.3">
      <c r="B41" s="10" t="s">
        <v>33</v>
      </c>
      <c r="C41" s="21"/>
    </row>
    <row r="43" spans="2:5" x14ac:dyDescent="0.3">
      <c r="B43" s="11" t="s">
        <v>34</v>
      </c>
    </row>
    <row r="44" spans="2:5" ht="42" customHeight="1" x14ac:dyDescent="0.3">
      <c r="B44" s="7" t="s">
        <v>35</v>
      </c>
      <c r="C44" s="21"/>
      <c r="D44" s="2" t="s">
        <v>36</v>
      </c>
      <c r="E44" s="2"/>
    </row>
    <row r="45" spans="2:5" ht="27.75" customHeight="1" x14ac:dyDescent="0.3">
      <c r="B45" s="7" t="s">
        <v>37</v>
      </c>
      <c r="C45" s="21"/>
      <c r="D45" s="2" t="s">
        <v>38</v>
      </c>
      <c r="E45" s="2"/>
    </row>
    <row r="46" spans="2:5" ht="27.75" customHeight="1" x14ac:dyDescent="0.3">
      <c r="B46" s="7" t="s">
        <v>39</v>
      </c>
      <c r="C46" s="21"/>
      <c r="D46" s="2" t="s">
        <v>40</v>
      </c>
      <c r="E46" s="2"/>
    </row>
    <row r="47" spans="2:5" ht="13.5" customHeight="1" x14ac:dyDescent="0.3">
      <c r="B47" s="7" t="s">
        <v>41</v>
      </c>
      <c r="C47" s="21"/>
    </row>
    <row r="49" spans="2:5" ht="18" customHeight="1" x14ac:dyDescent="0.3">
      <c r="B49" s="8" t="s">
        <v>42</v>
      </c>
      <c r="C49" s="9"/>
      <c r="D49" s="9"/>
      <c r="E49" s="9"/>
    </row>
    <row r="50" spans="2:5" ht="42" customHeight="1" x14ac:dyDescent="0.3">
      <c r="B50" s="3" t="s">
        <v>43</v>
      </c>
      <c r="C50" s="3"/>
      <c r="D50" s="3"/>
      <c r="E50" s="3"/>
    </row>
    <row r="51" spans="2:5" ht="13.5" customHeight="1" x14ac:dyDescent="0.3">
      <c r="B51" s="7" t="s">
        <v>44</v>
      </c>
      <c r="C51" s="21"/>
      <c r="D51" s="2" t="s">
        <v>45</v>
      </c>
      <c r="E51" s="2"/>
    </row>
    <row r="53" spans="2:5" ht="15.6" x14ac:dyDescent="0.3">
      <c r="B53" s="12" t="s">
        <v>46</v>
      </c>
      <c r="C53" s="12" t="s">
        <v>47</v>
      </c>
      <c r="D53" s="12" t="s">
        <v>48</v>
      </c>
      <c r="E53" s="12" t="s">
        <v>49</v>
      </c>
    </row>
    <row r="54" spans="2:5" x14ac:dyDescent="0.3">
      <c r="B54" s="13" t="s">
        <v>50</v>
      </c>
      <c r="C54" s="21"/>
      <c r="D54" s="21"/>
      <c r="E54" s="21"/>
    </row>
    <row r="55" spans="2:5" x14ac:dyDescent="0.3">
      <c r="B55" s="13" t="s">
        <v>51</v>
      </c>
      <c r="C55" s="21"/>
      <c r="D55" s="21"/>
      <c r="E55" s="21"/>
    </row>
    <row r="56" spans="2:5" x14ac:dyDescent="0.3">
      <c r="B56" s="13" t="s">
        <v>52</v>
      </c>
      <c r="C56" s="21"/>
      <c r="D56" s="21"/>
      <c r="E56" s="21"/>
    </row>
    <row r="57" spans="2:5" x14ac:dyDescent="0.3">
      <c r="B57" s="13" t="s">
        <v>53</v>
      </c>
      <c r="C57" s="21"/>
      <c r="D57" s="21"/>
      <c r="E57" s="21"/>
    </row>
    <row r="58" spans="2:5" x14ac:dyDescent="0.3">
      <c r="B58" s="13" t="s">
        <v>54</v>
      </c>
      <c r="C58" s="21"/>
      <c r="D58" s="21"/>
      <c r="E58" s="21"/>
    </row>
    <row r="59" spans="2:5" x14ac:dyDescent="0.3">
      <c r="B59" s="13" t="s">
        <v>55</v>
      </c>
      <c r="C59" s="21"/>
      <c r="D59" s="21"/>
      <c r="E59" s="21"/>
    </row>
    <row r="60" spans="2:5" x14ac:dyDescent="0.3">
      <c r="B60" s="13" t="s">
        <v>56</v>
      </c>
      <c r="C60" s="21"/>
      <c r="D60" s="21"/>
      <c r="E60" s="21"/>
    </row>
    <row r="62" spans="2:5" ht="18" customHeight="1" x14ac:dyDescent="0.3">
      <c r="B62" s="8" t="s">
        <v>57</v>
      </c>
      <c r="C62" s="9"/>
      <c r="D62" s="9"/>
      <c r="E62" s="9"/>
    </row>
    <row r="63" spans="2:5" ht="13.5" customHeight="1" x14ac:dyDescent="0.3">
      <c r="B63" s="3" t="s">
        <v>58</v>
      </c>
      <c r="C63" s="3"/>
      <c r="D63" s="3"/>
      <c r="E63" s="3"/>
    </row>
    <row r="64" spans="2:5" x14ac:dyDescent="0.3">
      <c r="B64" s="10" t="s">
        <v>59</v>
      </c>
      <c r="C64" s="25"/>
    </row>
    <row r="65" spans="2:5" x14ac:dyDescent="0.3">
      <c r="B65" s="10" t="s">
        <v>60</v>
      </c>
      <c r="C65" s="25"/>
    </row>
    <row r="66" spans="2:5" x14ac:dyDescent="0.3">
      <c r="B66" s="11" t="s">
        <v>61</v>
      </c>
      <c r="C66" s="14" t="str">
        <f>IF(C64=0,"",C65/C64)</f>
        <v/>
      </c>
      <c r="D66" s="1" t="str">
        <f>IF(C66="","",IF(C66&gt;=0.95,"Meets the 95% requirement","Below 95% — not eligible for Option 3"))</f>
        <v/>
      </c>
      <c r="E66" s="1"/>
    </row>
    <row r="67" spans="2:5" x14ac:dyDescent="0.3">
      <c r="B67" s="10" t="s">
        <v>62</v>
      </c>
      <c r="C67" s="21"/>
    </row>
    <row r="69" spans="2:5" ht="18" customHeight="1" x14ac:dyDescent="0.3">
      <c r="B69" s="8" t="s">
        <v>63</v>
      </c>
      <c r="C69" s="9"/>
      <c r="D69" s="9"/>
      <c r="E69" s="9"/>
    </row>
    <row r="70" spans="2:5" ht="13.5" customHeight="1" x14ac:dyDescent="0.3">
      <c r="B70" s="11" t="s">
        <v>64</v>
      </c>
      <c r="C70" s="26" t="s">
        <v>65</v>
      </c>
      <c r="D70" s="2" t="s">
        <v>66</v>
      </c>
      <c r="E70" s="2"/>
    </row>
    <row r="71" spans="2:5" x14ac:dyDescent="0.3">
      <c r="B71" s="10" t="s">
        <v>67</v>
      </c>
      <c r="C71" s="18">
        <f>IF(C70="E.6",2.9,IF(C70="E.7",2.1,IF(C70="E.8",1.6,"")))</f>
        <v>2.9</v>
      </c>
    </row>
    <row r="72" spans="2:5" x14ac:dyDescent="0.3">
      <c r="B72" s="11" t="s">
        <v>68</v>
      </c>
      <c r="C72" s="19" t="str">
        <f>IF(OR(C23="",C71=""),"",IF(C23&lt;=C71,"Yes — threshold met","No — threshold not met"))</f>
        <v/>
      </c>
    </row>
    <row r="73" spans="2:5" ht="27.75" customHeight="1" x14ac:dyDescent="0.3">
      <c r="B73" s="10" t="s">
        <v>69</v>
      </c>
      <c r="C73" s="20" t="str">
        <f>IF(C23="","",C23/34.3)</f>
        <v/>
      </c>
      <c r="D73" s="2" t="s">
        <v>70</v>
      </c>
      <c r="E73" s="2"/>
    </row>
    <row r="75" spans="2:5" ht="18" customHeight="1" x14ac:dyDescent="0.3">
      <c r="B75" s="8" t="s">
        <v>71</v>
      </c>
      <c r="C75" s="9"/>
      <c r="D75" s="9"/>
      <c r="E75" s="9"/>
    </row>
    <row r="76" spans="2:5" x14ac:dyDescent="0.3">
      <c r="B76" s="10" t="s">
        <v>72</v>
      </c>
      <c r="C76" s="21"/>
    </row>
    <row r="77" spans="2:5" x14ac:dyDescent="0.3">
      <c r="B77" s="10" t="s">
        <v>73</v>
      </c>
      <c r="C77" s="21"/>
    </row>
    <row r="78" spans="2:5" x14ac:dyDescent="0.3">
      <c r="B78" s="10" t="s">
        <v>74</v>
      </c>
      <c r="C78" s="21"/>
    </row>
    <row r="79" spans="2:5" x14ac:dyDescent="0.3">
      <c r="B79" s="10" t="s">
        <v>75</v>
      </c>
      <c r="C79" s="22"/>
    </row>
    <row r="80" spans="2:5" x14ac:dyDescent="0.3">
      <c r="B80" s="10" t="s">
        <v>76</v>
      </c>
      <c r="C80" s="21"/>
    </row>
    <row r="81" spans="2:5" ht="55.5" customHeight="1" x14ac:dyDescent="0.3">
      <c r="B81" s="3" t="s">
        <v>77</v>
      </c>
      <c r="C81" s="3"/>
      <c r="D81" s="3"/>
      <c r="E81" s="3"/>
    </row>
    <row r="83" spans="2:5" ht="18" customHeight="1" x14ac:dyDescent="0.3">
      <c r="B83" s="8" t="s">
        <v>78</v>
      </c>
      <c r="C83" s="9"/>
      <c r="D83" s="9"/>
      <c r="E83" s="9"/>
    </row>
    <row r="84" spans="2:5" ht="13.5" customHeight="1" x14ac:dyDescent="0.3">
      <c r="B84" s="3" t="s">
        <v>79</v>
      </c>
      <c r="C84" s="3"/>
      <c r="D84" s="3"/>
      <c r="E84" s="3"/>
    </row>
    <row r="85" spans="2:5" ht="27.75" customHeight="1" x14ac:dyDescent="0.3">
      <c r="B85" s="7" t="s">
        <v>80</v>
      </c>
      <c r="C85" s="21"/>
    </row>
    <row r="86" spans="2:5" ht="13.5" customHeight="1" x14ac:dyDescent="0.3">
      <c r="B86" s="7" t="s">
        <v>81</v>
      </c>
      <c r="C86" s="21"/>
    </row>
    <row r="87" spans="2:5" ht="13.5" customHeight="1" x14ac:dyDescent="0.3">
      <c r="B87" s="7" t="s">
        <v>82</v>
      </c>
      <c r="C87" s="21"/>
    </row>
    <row r="89" spans="2:5" ht="42" customHeight="1" x14ac:dyDescent="0.3">
      <c r="B89" s="2" t="s">
        <v>83</v>
      </c>
      <c r="C89" s="2"/>
      <c r="D89" s="2"/>
      <c r="E89" s="2"/>
    </row>
  </sheetData>
  <sheetProtection algorithmName="SHA-512" hashValue="acmQlekg+HhHPM7W3WBt/ASI8Zi/jbxKWvONYtHdKW+yKpC00AGQxanmKk92DuJdRg4SybvoMBUzB7E1sxQqyA==" saltValue="xTrodep4O2t32tjHU9FFLg==" spinCount="100000" sheet="1" objects="1" scenarios="1" selectLockedCells="1"/>
  <mergeCells count="18">
    <mergeCell ref="B81:E81"/>
    <mergeCell ref="B84:E84"/>
    <mergeCell ref="B89:E89"/>
    <mergeCell ref="D51:E51"/>
    <mergeCell ref="B63:E63"/>
    <mergeCell ref="D66:E66"/>
    <mergeCell ref="D70:E70"/>
    <mergeCell ref="D73:E73"/>
    <mergeCell ref="D29:E29"/>
    <mergeCell ref="D44:E44"/>
    <mergeCell ref="D45:E45"/>
    <mergeCell ref="D46:E46"/>
    <mergeCell ref="B50:E50"/>
    <mergeCell ref="B11:E11"/>
    <mergeCell ref="B12:E12"/>
    <mergeCell ref="B13:E13"/>
    <mergeCell ref="B24:E24"/>
    <mergeCell ref="D28:E28"/>
  </mergeCells>
  <dataValidations count="2">
    <dataValidation type="list" allowBlank="1" sqref="C27:C29 C33:C40 C44:C47 C51 C54:C60 E54:E60 C85:C87" xr:uid="{00000000-0002-0000-0000-000000000000}">
      <formula1>"Yes,No"</formula1>
      <formula2>0</formula2>
    </dataValidation>
    <dataValidation type="list" allowBlank="1" sqref="C70" xr:uid="{00000000-0002-0000-0000-000001000000}">
      <formula1>"E.6,E.7,E.8"</formula1>
      <formula2>0</formula2>
    </dataValidation>
  </dataValidations>
  <pageMargins left="0.4" right="0.4" top="0.5" bottom="0.5"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E21"/>
  <sheetViews>
    <sheetView showGridLines="0" zoomScaleNormal="100" workbookViewId="0"/>
  </sheetViews>
  <sheetFormatPr defaultColWidth="8.6640625" defaultRowHeight="14.4" x14ac:dyDescent="0.3"/>
  <cols>
    <col min="1" max="1" width="3" customWidth="1"/>
    <col min="2" max="2" width="30" customWidth="1"/>
    <col min="3" max="3" width="16" customWidth="1"/>
    <col min="4" max="4" width="18" customWidth="1"/>
    <col min="5" max="5" width="58" customWidth="1"/>
  </cols>
  <sheetData>
    <row r="2" spans="2:5" ht="24.6" x14ac:dyDescent="0.4">
      <c r="B2" s="4" t="s">
        <v>84</v>
      </c>
    </row>
    <row r="4" spans="2:5" ht="15.6" x14ac:dyDescent="0.3">
      <c r="B4" s="12" t="s">
        <v>85</v>
      </c>
      <c r="C4" s="12" t="s">
        <v>86</v>
      </c>
      <c r="D4" s="12" t="s">
        <v>87</v>
      </c>
      <c r="E4" s="12" t="s">
        <v>88</v>
      </c>
    </row>
    <row r="5" spans="2:5" x14ac:dyDescent="0.3">
      <c r="B5" s="13" t="s">
        <v>65</v>
      </c>
      <c r="C5" s="13">
        <v>1</v>
      </c>
      <c r="D5" s="15">
        <v>2.9</v>
      </c>
      <c r="E5" s="13" t="s">
        <v>89</v>
      </c>
    </row>
    <row r="6" spans="2:5" x14ac:dyDescent="0.3">
      <c r="B6" s="13" t="s">
        <v>90</v>
      </c>
      <c r="C6" s="13">
        <v>2</v>
      </c>
      <c r="D6" s="15">
        <v>2.1</v>
      </c>
      <c r="E6" s="13" t="s">
        <v>91</v>
      </c>
    </row>
    <row r="7" spans="2:5" x14ac:dyDescent="0.3">
      <c r="B7" s="13" t="s">
        <v>92</v>
      </c>
      <c r="C7" s="13">
        <v>3</v>
      </c>
      <c r="D7" s="15">
        <v>1.6</v>
      </c>
      <c r="E7" s="13" t="s">
        <v>93</v>
      </c>
    </row>
    <row r="9" spans="2:5" ht="15.6" x14ac:dyDescent="0.3">
      <c r="B9" s="16" t="s">
        <v>94</v>
      </c>
    </row>
    <row r="10" spans="2:5" ht="27.75" customHeight="1" x14ac:dyDescent="0.3">
      <c r="B10" s="3" t="s">
        <v>95</v>
      </c>
      <c r="C10" s="3"/>
      <c r="D10" s="3"/>
      <c r="E10" s="3"/>
    </row>
    <row r="11" spans="2:5" ht="42" customHeight="1" x14ac:dyDescent="0.3">
      <c r="B11" s="3" t="s">
        <v>96</v>
      </c>
      <c r="C11" s="3"/>
      <c r="D11" s="3"/>
      <c r="E11" s="3"/>
    </row>
    <row r="12" spans="2:5" ht="27.75" customHeight="1" x14ac:dyDescent="0.3">
      <c r="B12" s="3" t="s">
        <v>97</v>
      </c>
      <c r="C12" s="3"/>
      <c r="D12" s="3"/>
      <c r="E12" s="3"/>
    </row>
    <row r="13" spans="2:5" ht="42" customHeight="1" x14ac:dyDescent="0.3">
      <c r="B13" s="3" t="s">
        <v>98</v>
      </c>
      <c r="C13" s="3"/>
      <c r="D13" s="3"/>
      <c r="E13" s="3"/>
    </row>
    <row r="14" spans="2:5" ht="27.75" customHeight="1" x14ac:dyDescent="0.3">
      <c r="B14" s="3" t="s">
        <v>99</v>
      </c>
      <c r="C14" s="3"/>
      <c r="D14" s="3"/>
      <c r="E14" s="3"/>
    </row>
    <row r="16" spans="2:5" ht="15.6" x14ac:dyDescent="0.3">
      <c r="B16" s="16" t="s">
        <v>100</v>
      </c>
    </row>
    <row r="17" spans="2:5" ht="27.75" customHeight="1" x14ac:dyDescent="0.3">
      <c r="B17" s="17" t="s">
        <v>101</v>
      </c>
      <c r="D17" s="3" t="s">
        <v>102</v>
      </c>
      <c r="E17" s="3"/>
    </row>
    <row r="18" spans="2:5" ht="27.75" customHeight="1" x14ac:dyDescent="0.3">
      <c r="B18" s="17" t="s">
        <v>103</v>
      </c>
      <c r="D18" s="3" t="s">
        <v>104</v>
      </c>
      <c r="E18" s="3"/>
    </row>
    <row r="19" spans="2:5" ht="13.5" customHeight="1" x14ac:dyDescent="0.3">
      <c r="B19" s="17" t="s">
        <v>105</v>
      </c>
      <c r="D19" s="3" t="s">
        <v>106</v>
      </c>
      <c r="E19" s="3"/>
    </row>
    <row r="20" spans="2:5" ht="27.75" customHeight="1" x14ac:dyDescent="0.3">
      <c r="B20" s="17" t="s">
        <v>107</v>
      </c>
      <c r="D20" s="3" t="s">
        <v>108</v>
      </c>
      <c r="E20" s="3"/>
    </row>
    <row r="21" spans="2:5" ht="27.75" customHeight="1" x14ac:dyDescent="0.3">
      <c r="B21" s="17" t="s">
        <v>109</v>
      </c>
      <c r="D21" s="3" t="s">
        <v>110</v>
      </c>
      <c r="E21" s="3"/>
    </row>
  </sheetData>
  <mergeCells count="10">
    <mergeCell ref="D17:E17"/>
    <mergeCell ref="D18:E18"/>
    <mergeCell ref="D19:E19"/>
    <mergeCell ref="D20:E20"/>
    <mergeCell ref="D21:E21"/>
    <mergeCell ref="B10:E10"/>
    <mergeCell ref="B11:E11"/>
    <mergeCell ref="B12:E12"/>
    <mergeCell ref="B13:E13"/>
    <mergeCell ref="B14:E14"/>
  </mergeCells>
  <pageMargins left="0.4" right="0.4" top="0.5" bottom="0.5" header="0.511811023622047" footer="0.511811023622047"/>
  <pageSetup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2F58676CD0754CA3D34E24A184CCB7" ma:contentTypeVersion="20" ma:contentTypeDescription="Create a new document." ma:contentTypeScope="" ma:versionID="e63797e0fe7a97c018960a4029ff5bfa">
  <xsd:schema xmlns:xsd="http://www.w3.org/2001/XMLSchema" xmlns:xs="http://www.w3.org/2001/XMLSchema" xmlns:p="http://schemas.microsoft.com/office/2006/metadata/properties" xmlns:ns2="61977ac2-6d7e-4442-ac93-4e718c87e895" xmlns:ns3="02e60da7-5558-41a6-8bd6-e50874f6cd56" xmlns:ns4="http://schemas.microsoft.com/sharepoint/v4" targetNamespace="http://schemas.microsoft.com/office/2006/metadata/properties" ma:root="true" ma:fieldsID="06d0ff132027a218620a4bbe600ec183" ns2:_="" ns3:_="" ns4:_="">
    <xsd:import namespace="61977ac2-6d7e-4442-ac93-4e718c87e895"/>
    <xsd:import namespace="02e60da7-5558-41a6-8bd6-e50874f6cd5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GenerationTime" minOccurs="0"/>
                <xsd:element ref="ns3:MediaServiceEventHashCode" minOccurs="0"/>
                <xsd:element ref="ns3:MediaServiceLocation"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77ac2-6d7e-4442-ac93-4e718c87e8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dcdacb52-9e9a-4025-8bd0-ffca35f3fefd}" ma:internalName="TaxCatchAll" ma:showField="CatchAllData" ma:web="61977ac2-6d7e-4442-ac93-4e718c87e8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e60da7-5558-41a6-8bd6-e50874f6cd5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354112c-806d-412d-90ae-48f17f0820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1977ac2-6d7e-4442-ac93-4e718c87e895" xsi:nil="true"/>
    <lcf76f155ced4ddcb4097134ff3c332f xmlns="02e60da7-5558-41a6-8bd6-e50874f6cd56">
      <Terms xmlns="http://schemas.microsoft.com/office/infopath/2007/PartnerControls"/>
    </lcf76f155ced4ddcb4097134ff3c332f>
    <IconOverlay xmlns="http://schemas.microsoft.com/sharepoint/v4" xsi:nil="true"/>
    <_dlc_DocId xmlns="61977ac2-6d7e-4442-ac93-4e718c87e895">W2KU7HSAZS44-1164448980-2054357</_dlc_DocId>
    <_dlc_DocIdUrl xmlns="61977ac2-6d7e-4442-ac93-4e718c87e895">
      <Url>https://iremorg.sharepoint.com/sites/Shared/_layouts/15/DocIdRedir.aspx?ID=W2KU7HSAZS44-1164448980-2054357</Url>
      <Description>W2KU7HSAZS44-1164448980-2054357</Description>
    </_dlc_DocIdUrl>
  </documentManagement>
</p:properties>
</file>

<file path=customXml/itemProps1.xml><?xml version="1.0" encoding="utf-8"?>
<ds:datastoreItem xmlns:ds="http://schemas.openxmlformats.org/officeDocument/2006/customXml" ds:itemID="{1B5EF86C-CC67-477C-BA8D-EC5DFF6E22EE}"/>
</file>

<file path=customXml/itemProps2.xml><?xml version="1.0" encoding="utf-8"?>
<ds:datastoreItem xmlns:ds="http://schemas.openxmlformats.org/officeDocument/2006/customXml" ds:itemID="{BD89CCBB-54AE-46BB-BF7F-5B016040BB43}"/>
</file>

<file path=customXml/itemProps3.xml><?xml version="1.0" encoding="utf-8"?>
<ds:datastoreItem xmlns:ds="http://schemas.openxmlformats.org/officeDocument/2006/customXml" ds:itemID="{0AEFFBBF-FA30-4F8D-80F6-F977A9CF6293}"/>
</file>

<file path=customXml/itemProps4.xml><?xml version="1.0" encoding="utf-8"?>
<ds:datastoreItem xmlns:ds="http://schemas.openxmlformats.org/officeDocument/2006/customXml" ds:itemID="{B3A29BAF-311A-47C8-8FAA-12C99340CD9B}"/>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Verification</vt:lpstr>
      <vt:lpstr>Thresholds and basis</vt:lpstr>
      <vt:lpstr>'Thresholds and basis'!Print_Area</vt:lpstr>
      <vt:lpstr>Verification!Print_Area</vt:lpstr>
      <vt:lpstr>Verification!Print_Titles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Todd Feist</cp:lastModifiedBy>
  <cp:revision>0</cp:revision>
  <dcterms:created xsi:type="dcterms:W3CDTF">2026-10-03T00:48:39Z</dcterms:created>
  <dcterms:modified xsi:type="dcterms:W3CDTF">2026-10-08T22:28:53Z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0x010100302F58676CD0754CA3D34E24A184CCB7</vt:lpwstr>
  </property>
  <property fmtid="{D5CDD505-2E9C-101B-9397-08002B2CF9AE}" pid="3" name="_dlc_DocIdItemGuid">
    <vt:lpwstr>725c39b1-9aef-4acf-9b52-c834991c7f5f</vt:lpwstr>
  </property>
  <property fmtid="{D5CDD505-2E9C-101B-9397-08002B2CF9AE}" pid="4" name="MediaServiceImageTags">
    <vt:lpwstr/>
  </property>
</Properties>
</file>