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remorg-my.sharepoint.com/personal/tfeist_irem_org/Documents/Documents/IREM CSP/New Version 2024/Tools and templates/"/>
    </mc:Choice>
  </mc:AlternateContent>
  <xr:revisionPtr revIDLastSave="67" documentId="8_{494A7C6B-EDE4-4DF3-A83A-8C7771F0E6AE}" xr6:coauthVersionLast="47" xr6:coauthVersionMax="47" xr10:uidLastSave="{C8398585-6EE6-4BED-9585-48375E1964E8}"/>
  <bookViews>
    <workbookView xWindow="-108" yWindow="-108" windowWidth="23256" windowHeight="13896" tabRatio="500" firstSheet="1" activeTab="3" xr2:uid="{00000000-000D-0000-FFFF-FFFF00000000}"/>
  </bookViews>
  <sheets>
    <sheet name="Start here" sheetId="1" r:id="rId1"/>
    <sheet name="Thresholds" sheetId="2" r:id="rId2"/>
    <sheet name="2A Open-air &amp; strip" sheetId="3" r:id="rId3"/>
    <sheet name="2B Enclosed mall"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4" l="1"/>
  <c r="D59" i="4"/>
  <c r="D58" i="4"/>
  <c r="D54" i="4"/>
  <c r="D61" i="4" s="1"/>
  <c r="D67" i="3"/>
  <c r="D66" i="3"/>
  <c r="D65" i="3"/>
  <c r="D51" i="3"/>
  <c r="D68" i="3" s="1"/>
  <c r="E28" i="1"/>
  <c r="D28" i="1"/>
  <c r="E27" i="1"/>
  <c r="D27" i="1"/>
  <c r="E26" i="1"/>
  <c r="D26" i="1"/>
</calcChain>
</file>

<file path=xl/sharedStrings.xml><?xml version="1.0" encoding="utf-8"?>
<sst xmlns="http://schemas.openxmlformats.org/spreadsheetml/2006/main" count="187" uniqueCount="141">
  <si>
    <t>CSP Option 2 verification workbook</t>
  </si>
  <si>
    <t>Management-controlled and whole-building Site EUI  —  energy items E.5, E.6 and E.8</t>
  </si>
  <si>
    <t>What this workbook is for</t>
  </si>
  <si>
    <t>Complete this workbook only if you are claiming energy points under Option 2, absolute energy performance. Option 1, reduction over baseline, does not require it.</t>
  </si>
  <si>
    <t>Which tab to complete</t>
  </si>
  <si>
    <t>Property type</t>
  </si>
  <si>
    <t>Complete this tab</t>
  </si>
  <si>
    <t>Measurement basis</t>
  </si>
  <si>
    <t>Open-air or strip shopping center</t>
  </si>
  <si>
    <t>2A Open-air &amp; strip</t>
  </si>
  <si>
    <t>Management-controlled energy only</t>
  </si>
  <si>
    <t>Enclosed mall</t>
  </si>
  <si>
    <t>2B Enclosed mall</t>
  </si>
  <si>
    <t>All energy serving the property</t>
  </si>
  <si>
    <t>A property uses the track matching its property type. It does not choose between 2A and 2B.</t>
  </si>
  <si>
    <t>How to fill this in</t>
  </si>
  <si>
    <t>Shaded cells are the ones you complete. Everything else is either a label or a formula and should be left alone.</t>
  </si>
  <si>
    <t>Cells like this</t>
  </si>
  <si>
    <t>Enter your data in shaded cells</t>
  </si>
  <si>
    <t>Column E on each tab shows an example of the expected format. It is guidance only and is not submitted.</t>
  </si>
  <si>
    <t>Two figures are calculated for you: the data coverage percentage, and the points your Site EUI earns. Both update as you type.</t>
  </si>
  <si>
    <t>Thresholds at a glance</t>
  </si>
  <si>
    <t>Item</t>
  </si>
  <si>
    <t>Points</t>
  </si>
  <si>
    <t>Option 2A open-air &amp; strip</t>
  </si>
  <si>
    <t>Option 2B enclosed malls</t>
  </si>
  <si>
    <t>E.5</t>
  </si>
  <si>
    <t>E.6</t>
  </si>
  <si>
    <t>E.8</t>
  </si>
  <si>
    <t>Points are cumulative to six points total.</t>
  </si>
  <si>
    <t>CSP Site EUI thresholds</t>
  </si>
  <si>
    <t>Option 2A  —  Open-air and strip shopping centers (management-controlled Site EUI)</t>
  </si>
  <si>
    <t>Threshold (kBtu/sf/yr)</t>
  </si>
  <si>
    <t>Option 2B  —  Enclosed malls (whole-building Site EUI)</t>
  </si>
  <si>
    <t>Basis</t>
  </si>
  <si>
    <t>Option 2A. Absolute entry standards, not a percentage of any median. Supporting evidence comes from the annual environmental disclosures of publicly traded open-air retail owners: ten examined, three surviving screening for a comparable numerator and denominator, with values of 4.26, 4.22 and 3.88 kBtu/sf. E.8 sits below the lowest screened peer, E.6 just above the screened median with a buffer for measurement uncertainty, and E.5 is an entry point for the part of the market no published data describes. Peers are anonymized; IREM retains the source list and calculations.</t>
  </si>
  <si>
    <t>Option 2B. Derived from municipal benchmarking disclosure data: 38 enclosed malls reporting under ordinances in New York, Chicago, Washington DC, Los Angeles, Seattle and Boston, data years 2021 onward. Median whole-building Site EUI 77.5 kBtu/sf. Thresholds are set 10, 20 and 30 percent better than that median. The ENERGY STAR national median for Enclosed Mall is 65.7 kBtu/sf; the ordinance median runs about 18 percent higher and is used because it reflects reported property-level performance.</t>
  </si>
  <si>
    <t>The two tracks measure different things and produce numbers roughly twenty times apart. They must never be compared or combined. IREM will restate both sets of thresholds at least every three years. The guidebook appendix sets out the full derivation of both.</t>
  </si>
  <si>
    <t>Option 2A  —  Open-air and strip shopping centers</t>
  </si>
  <si>
    <t>1.  Property and Portfolio Manager record</t>
  </si>
  <si>
    <t>Property name / ID</t>
  </si>
  <si>
    <t>Property address</t>
  </si>
  <si>
    <t>Portfolio Manager Property ID</t>
  </si>
  <si>
    <t>Reporting period, from</t>
  </si>
  <si>
    <t>Reporting period, to</t>
  </si>
  <si>
    <t>Date shared with IREMCSP</t>
  </si>
  <si>
    <t>Total building gross floor area (sq ft)</t>
  </si>
  <si>
    <t>Site EUI reported by Portfolio Manager (kBtu/sf)</t>
  </si>
  <si>
    <t>Gross floor area and Site EUI must be transcribed from the Portfolio Manager custom report attached to this submission, not calculated independently. If the two disagree, the Portfolio Manager report governs.</t>
  </si>
  <si>
    <t>2.  Management-controlled boundary</t>
  </si>
  <si>
    <t>Mark each category included in the meters you selected for metrics.</t>
  </si>
  <si>
    <t>Common areas</t>
  </si>
  <si>
    <t>Site, parking and exterior lighting</t>
  </si>
  <si>
    <t>Vacant tenant space conditioned by the landlord</t>
  </si>
  <si>
    <t>On-site management office</t>
  </si>
  <si>
    <t>Other (describe)</t>
  </si>
  <si>
    <t>No tenant-controlled space is included in the meters selected for metrics</t>
  </si>
  <si>
    <t>3.  Meter selection in Portfolio Manager</t>
  </si>
  <si>
    <t>All management-controlled meters appear under "Meters – Used to Compute Metrics"</t>
  </si>
  <si>
    <t>Any tenant meters entered appear under "Additional Meters – Not Used in Metrics"</t>
  </si>
  <si>
    <t>The box "These meter(s) account for the total energy consumption for this property" is left UNCHECKED</t>
  </si>
  <si>
    <t>A screenshot of the Energy tab showing both meter groups is attached</t>
  </si>
  <si>
    <t>4.  Fuel carriers under management control</t>
  </si>
  <si>
    <t>Most open-air centers are all electric on the management-controlled side, because exterior and common-area lighting, irrigation and signage are electric loads. If that describes this property, answer Yes below and leave the fuel rows blank. A fuel that tenants buy on their own meters is not under management control.</t>
  </si>
  <si>
    <t>Management-controlled energy at this property is entirely electric</t>
  </si>
  <si>
    <t>Fuel carrier</t>
  </si>
  <si>
    <t>Under management control (Y/N)</t>
  </si>
  <si>
    <t>Meters entered (count)</t>
  </si>
  <si>
    <t>Included in metrics (Y/N)</t>
  </si>
  <si>
    <t>Electricity</t>
  </si>
  <si>
    <t>Natural gas</t>
  </si>
  <si>
    <t>Propane</t>
  </si>
  <si>
    <t>Fuel oil</t>
  </si>
  <si>
    <t>District steam or chilled water</t>
  </si>
  <si>
    <t>Other</t>
  </si>
  <si>
    <t>Data coverage  —  management-controlled meters</t>
  </si>
  <si>
    <t>Portfolio Manager does not compute this figure. Coverage must be at least 95 percent.</t>
  </si>
  <si>
    <t>Meters in scope at the property (count)</t>
  </si>
  <si>
    <t>Of those, meters with 12 months of actual measured data (count)</t>
  </si>
  <si>
    <t>Data coverage (calculated)</t>
  </si>
  <si>
    <t>If any consumption is estimated, describe the estimation method</t>
  </si>
  <si>
    <t>Exterior lighting prerequisite</t>
  </si>
  <si>
    <t>All three statements must be true. Attach a fixture schedule or lighting specification showing luminaire count and input wattage, and a short controls narrative describing how automatic daylight shutoff is achieved.</t>
  </si>
  <si>
    <t>Energy code and edition being demonstrated against</t>
  </si>
  <si>
    <t>Exterior lighting zone</t>
  </si>
  <si>
    <t>Installed exterior lighting power for parking areas and drives does not exceed the allowance for this zone</t>
  </si>
  <si>
    <t>Exterior lighting turns off automatically as a function of available daylight</t>
  </si>
  <si>
    <t xml:space="preserve">    Method used</t>
  </si>
  <si>
    <t>Lighting meets ANSI/IES RP-8 illuminance and uniformity criteria for the space</t>
  </si>
  <si>
    <t>Exterior lighting exempt from automatic control under the code (identify and cite)</t>
  </si>
  <si>
    <t>Result  (calculated — do not edit)</t>
  </si>
  <si>
    <t>Site EUI entered above</t>
  </si>
  <si>
    <t>Points earned on Site EUI</t>
  </si>
  <si>
    <t>Items met</t>
  </si>
  <si>
    <t>Data coverage check</t>
  </si>
  <si>
    <t>Points shown are the maximum the Site EUI supports. They are awarded only if every other requirement on this tab is met and IREM’s review confirms the submission.</t>
  </si>
  <si>
    <t>Attestation</t>
  </si>
  <si>
    <t>I confirm that the Portfolio Manager record shared with IREM is configured as described in the CSP guidebook for Option 2A, that the information on this tab is accurate to the best of my knowledge, and that the attachments listed below are included.</t>
  </si>
  <si>
    <t>Name</t>
  </si>
  <si>
    <t>Title</t>
  </si>
  <si>
    <t>Company</t>
  </si>
  <si>
    <t>Date</t>
  </si>
  <si>
    <t>Attachments checklist</t>
  </si>
  <si>
    <t>Portfolio Manager custom report showing Site EUI and Property GFA – Self-Reported</t>
  </si>
  <si>
    <t>Screenshot of the Energy tab showing both meter groups</t>
  </si>
  <si>
    <t>Fixture schedule or lighting specification</t>
  </si>
  <si>
    <t>Controls narrative describing automatic daylight shutoff</t>
  </si>
  <si>
    <t>An Option 2A record is a partial-building record: it deliberately excludes tenant-metered energy. It is not eligible for ENERGY STAR certification, and its Site EUI must not be presented as a percentage difference from the ENERGY STAR national median. Expect the Data Quality Checker to flag "Source EUI Appear High/Low"; that alert is expected here and does not affect eligibility.</t>
  </si>
  <si>
    <t>Option 2B  —  Enclosed malls</t>
  </si>
  <si>
    <t>Complete this tab only for an enclosed mall. Open-air and strip centers use tab 2A. Option 2B is a whole-building measurement: all energy serving the property, management-controlled and tenant alike.</t>
  </si>
  <si>
    <t>2.  Whole-building data</t>
  </si>
  <si>
    <t>Energy data covers the entire property: all management-controlled areas and all tenant spaces</t>
  </si>
  <si>
    <t>Landlord-purchased energy resold to tenants is included in the total</t>
  </si>
  <si>
    <t>Every anchor whose floor area is counted in gross floor area has its energy counted as well</t>
  </si>
  <si>
    <t>Source of tenant consumption data</t>
  </si>
  <si>
    <t>Acceptable sources include utility aggregate data services, tenant data-sharing provisions in the lease, and tenant request. Where tenant consumption is delivered as an aggregate figure rather than meter by meter, a single aggregated tenant meter is acceptable; record the aggregation in the meter Name.</t>
  </si>
  <si>
    <t>3.  Anchor space treatment</t>
  </si>
  <si>
    <t>Owned or operated anchor parcels inside the property record (count)</t>
  </si>
  <si>
    <t>Anchor parcels excluded from the property record (count)</t>
  </si>
  <si>
    <t>Anchor parcels the mall owner neither owns nor operates, and that are excluded from gross floor area, are outside the property record and belong in neither the numerator nor the denominator.</t>
  </si>
  <si>
    <t>4.  Meter selection in Portfolio Manager</t>
  </si>
  <si>
    <t>Every meter serving the property appears under "Meters – Used to Compute Metrics"</t>
  </si>
  <si>
    <t>The box "These meter(s) account for the total energy consumption for this property" is CHECKED</t>
  </si>
  <si>
    <t>A screenshot of the Energy tab showing the meter list and that box is attached</t>
  </si>
  <si>
    <t>No Data Quality Checker alerts remain unresolved</t>
  </si>
  <si>
    <t>5.  Fuel carriers serving the property</t>
  </si>
  <si>
    <t>An all-electric submission is the exception at an enclosed mall, not the rule, and will be queried unless the property is genuinely all-electric and says so here.</t>
  </si>
  <si>
    <t>This property is genuinely all-electric</t>
  </si>
  <si>
    <t>Serves the property (Y/N)</t>
  </si>
  <si>
    <t>District steam</t>
  </si>
  <si>
    <t>District chilled water</t>
  </si>
  <si>
    <t>Data coverage  —  whole-building energy</t>
  </si>
  <si>
    <t>I confirm that the Portfolio Manager record shared with IREM is configured as described in the CSP guidebook for Option 2B, that the information on this tab is accurate to the best of my knowledge, and that the attachments listed below are included.</t>
  </si>
  <si>
    <t>Screenshot of the Energy tab showing all meters and the total energy consumption box checked</t>
  </si>
  <si>
    <t>Documentation of the tenant consumption data source</t>
  </si>
  <si>
    <t>The Enclosed Mall property type does not receive a 1-100 ENERGY STAR score, so the property is not eligible for ENERGY STAR certification. Unlike an Option 2A record, this is a limitation of the property type rather than of the submission. Site EUI is not weather-normalized and the thresholds are not adjusted for climate zone; Weather Normalized Site EUI may be submitted as supporting information but the claim is assessed on Site EUI.</t>
  </si>
  <si>
    <r>
      <t>The workbook does not ask you to calculate your Site EUI. ENERGY STAR</t>
    </r>
    <r>
      <rPr>
        <vertAlign val="superscript"/>
        <sz val="10.5"/>
        <color rgb="FF6F7271"/>
        <rFont val="Cambria"/>
        <family val="1"/>
        <scheme val="major"/>
      </rPr>
      <t xml:space="preserve">® </t>
    </r>
    <r>
      <rPr>
        <sz val="10.5"/>
        <color rgb="FF6F7271"/>
        <rFont val="Cambria"/>
        <family val="1"/>
      </rPr>
      <t>Portfolio Manager</t>
    </r>
    <r>
      <rPr>
        <vertAlign val="superscript"/>
        <sz val="10.5"/>
        <color rgb="FF6F7271"/>
        <rFont val="Cambria"/>
        <family val="1"/>
      </rPr>
      <t>®</t>
    </r>
    <r>
      <rPr>
        <sz val="10.5"/>
        <color rgb="FF6F7271"/>
        <rFont val="Cambria"/>
        <family val="1"/>
      </rPr>
      <t xml:space="preserve"> produces the Site EUI, the gross floor area and the energy totals, and you share that record with IREM. This workbook records what Portfolio Manager cannot: your reporting boundary, how complete your meter data is, and, for open-air and strip centers, the exterior lighting prerequisite.</t>
    </r>
  </si>
  <si>
    <t>Reference values used by the verification tabs.</t>
  </si>
  <si>
    <t>Management-controlled Site EUI  •  Energy items E.5, E.6 and E.8</t>
  </si>
  <si>
    <t>Whole-building Site EUI  •  Energy items E.5, E.6 and E.8</t>
  </si>
  <si>
    <t>Complete this tab only for an open-air or strip shopping center. Enclosed malls report whole-building SiteEUI on tab 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</si>
</sst>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b/>
      <sz val="16"/>
      <color rgb="FFB31983"/>
      <name val="Cambria"/>
      <charset val="1"/>
    </font>
    <font>
      <sz val="10"/>
      <color rgb="FF6F7271"/>
      <name val="Cambria"/>
      <charset val="1"/>
    </font>
    <font>
      <b/>
      <sz val="11"/>
      <color rgb="FFFFFFFF"/>
      <name val="Cambria"/>
      <charset val="1"/>
    </font>
    <font>
      <sz val="9"/>
      <color rgb="FF6F7271"/>
      <name val="Cambria"/>
      <charset val="1"/>
    </font>
    <font>
      <b/>
      <sz val="10"/>
      <color rgb="FF434E7E"/>
      <name val="Cambria"/>
      <charset val="1"/>
    </font>
    <font>
      <sz val="10"/>
      <color rgb="FF414042"/>
      <name val="Cambria"/>
      <charset val="1"/>
    </font>
    <font>
      <b/>
      <sz val="10"/>
      <color rgb="FFB31983"/>
      <name val="Cambria"/>
      <charset val="1"/>
    </font>
    <font>
      <i/>
      <sz val="9"/>
      <color rgb="FF6F7271"/>
      <name val="Cambria"/>
      <charset val="1"/>
    </font>
    <font>
      <b/>
      <sz val="16"/>
      <color rgb="FF434E7E"/>
      <name val="Cambria"/>
      <charset val="1"/>
    </font>
    <font>
      <b/>
      <sz val="10"/>
      <color rgb="FF414042"/>
      <name val="Cambria"/>
      <charset val="1"/>
    </font>
    <font>
      <b/>
      <sz val="12"/>
      <color rgb="FF434E7E"/>
      <name val="Cambria"/>
      <charset val="1"/>
    </font>
    <font>
      <sz val="10.5"/>
      <color rgb="FF6F7271"/>
      <name val="Cambria"/>
      <family val="1"/>
    </font>
    <font>
      <sz val="10.5"/>
      <color theme="1"/>
      <name val="Calibri"/>
      <family val="2"/>
      <charset val="1"/>
    </font>
    <font>
      <vertAlign val="superscript"/>
      <sz val="10.5"/>
      <color rgb="FF6F7271"/>
      <name val="Cambria"/>
      <family val="1"/>
      <scheme val="major"/>
    </font>
    <font>
      <vertAlign val="superscript"/>
      <sz val="10.5"/>
      <color rgb="FF6F7271"/>
      <name val="Cambria"/>
      <family val="1"/>
    </font>
    <font>
      <sz val="10"/>
      <color rgb="FF6F7271"/>
      <name val="Cambria"/>
      <family val="1"/>
    </font>
    <font>
      <sz val="9"/>
      <color rgb="FF6F7271"/>
      <name val="Cambria"/>
      <family val="1"/>
    </font>
    <font>
      <sz val="9"/>
      <color rgb="FFB31983"/>
      <name val="Cambria"/>
      <family val="1"/>
    </font>
    <font>
      <sz val="10"/>
      <color rgb="FF414042"/>
      <name val="Cambria"/>
      <family val="1"/>
    </font>
  </fonts>
  <fills count="5">
    <fill>
      <patternFill patternType="none"/>
    </fill>
    <fill>
      <patternFill patternType="gray125"/>
    </fill>
    <fill>
      <patternFill patternType="solid">
        <fgColor rgb="FF434E7E"/>
        <bgColor rgb="FF414042"/>
      </patternFill>
    </fill>
    <fill>
      <patternFill patternType="solid">
        <fgColor rgb="FFF2F3F7"/>
        <bgColor rgb="FFFFFFFF"/>
      </patternFill>
    </fill>
    <fill>
      <patternFill patternType="solid">
        <fgColor rgb="FFFFF6D9"/>
        <bgColor rgb="FFF2F3F7"/>
      </patternFill>
    </fill>
  </fills>
  <borders count="6">
    <border>
      <left/>
      <right/>
      <top/>
      <bottom/>
      <diagonal/>
    </border>
    <border>
      <left style="thin">
        <color rgb="FFD6D8E2"/>
      </left>
      <right style="thin">
        <color rgb="FFD6D8E2"/>
      </right>
      <top style="thin">
        <color rgb="FFD6D8E2"/>
      </top>
      <bottom style="thin">
        <color rgb="FFD6D8E2"/>
      </bottom>
      <diagonal/>
    </border>
    <border>
      <left style="thin">
        <color indexed="64"/>
      </left>
      <right style="thin">
        <color indexed="64"/>
      </right>
      <top style="thin">
        <color indexed="64"/>
      </top>
      <bottom style="thin">
        <color indexed="64"/>
      </bottom>
      <diagonal/>
    </border>
    <border>
      <left style="thin">
        <color rgb="FFD6D8E2"/>
      </left>
      <right/>
      <top style="thin">
        <color rgb="FFD6D8E2"/>
      </top>
      <bottom style="thin">
        <color rgb="FFD6D8E2"/>
      </bottom>
      <diagonal/>
    </border>
    <border>
      <left style="thin">
        <color rgb="FFD6D8E2"/>
      </left>
      <right style="thin">
        <color rgb="FFD6D8E2"/>
      </right>
      <top style="thin">
        <color rgb="FFD6D8E2"/>
      </top>
      <bottom/>
      <diagonal/>
    </border>
    <border>
      <left style="thin">
        <color rgb="FFD6D8E2"/>
      </left>
      <right style="thin">
        <color rgb="FFD6D8E2"/>
      </right>
      <top/>
      <bottom/>
      <diagonal/>
    </border>
  </borders>
  <cellStyleXfs count="1">
    <xf numFmtId="0" fontId="0" fillId="0" borderId="0"/>
  </cellStyleXfs>
  <cellXfs count="48">
    <xf numFmtId="0" fontId="0" fillId="0" borderId="0" xfId="0"/>
    <xf numFmtId="0" fontId="5" fillId="3" borderId="1" xfId="0" applyFont="1" applyFill="1" applyBorder="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0" xfId="0" applyFont="1" applyAlignment="1">
      <alignment horizontal="left" vertical="center"/>
    </xf>
    <xf numFmtId="0" fontId="5" fillId="3" borderId="1" xfId="0" applyFont="1" applyFill="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3" fillId="2" borderId="0" xfId="0" applyFont="1" applyFill="1" applyAlignment="1">
      <alignment horizontal="left" vertical="center"/>
    </xf>
    <xf numFmtId="0" fontId="0" fillId="0" borderId="0" xfId="0"/>
    <xf numFmtId="0" fontId="4"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6" fillId="0" borderId="0" xfId="0" applyFont="1" applyAlignment="1">
      <alignment horizontal="left" vertical="center"/>
    </xf>
    <xf numFmtId="0" fontId="12" fillId="0" borderId="0" xfId="0" applyFont="1" applyAlignment="1">
      <alignment horizontal="left" vertical="center" wrapText="1"/>
    </xf>
    <xf numFmtId="0" fontId="13" fillId="0" borderId="0" xfId="0" applyFont="1"/>
    <xf numFmtId="0" fontId="16" fillId="0" borderId="0" xfId="0" applyFont="1" applyAlignment="1">
      <alignment horizontal="left" vertical="center"/>
    </xf>
    <xf numFmtId="0" fontId="6" fillId="4" borderId="1" xfId="0" applyFont="1" applyFill="1" applyBorder="1" applyAlignment="1" applyProtection="1">
      <alignment horizontal="left" vertical="center"/>
      <protection locked="0"/>
    </xf>
    <xf numFmtId="0" fontId="17" fillId="0" borderId="0" xfId="0" applyFont="1" applyAlignment="1" applyProtection="1">
      <alignment horizontal="left" vertical="center" wrapText="1"/>
      <protection locked="0"/>
    </xf>
    <xf numFmtId="0" fontId="0" fillId="0" borderId="0" xfId="0" applyProtection="1">
      <protection locked="0"/>
    </xf>
    <xf numFmtId="0" fontId="0" fillId="0" borderId="0" xfId="0" applyProtection="1">
      <protection locked="0"/>
    </xf>
    <xf numFmtId="0" fontId="3" fillId="2" borderId="0" xfId="0" applyFont="1" applyFill="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0" fillId="0" borderId="2" xfId="0" applyBorder="1" applyProtection="1">
      <protection locked="0"/>
    </xf>
    <xf numFmtId="0" fontId="6" fillId="4" borderId="2" xfId="0" applyFont="1" applyFill="1" applyBorder="1" applyAlignment="1" applyProtection="1">
      <alignment horizontal="left" vertical="center"/>
      <protection locked="0"/>
    </xf>
    <xf numFmtId="0" fontId="18" fillId="0" borderId="0" xfId="0" applyFont="1" applyAlignment="1" applyProtection="1">
      <alignment horizontal="left" vertical="center" wrapText="1"/>
      <protection locked="0"/>
    </xf>
    <xf numFmtId="0" fontId="18" fillId="0" borderId="0" xfId="0" applyNumberFormat="1" applyFont="1" applyAlignment="1" applyProtection="1">
      <alignment horizontal="left" vertical="center" wrapText="1"/>
      <protection locked="0"/>
    </xf>
    <xf numFmtId="3" fontId="18" fillId="0" borderId="0" xfId="0" applyNumberFormat="1" applyFont="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5" fillId="3" borderId="1" xfId="0" applyFont="1" applyFill="1" applyBorder="1" applyAlignment="1" applyProtection="1">
      <alignment horizontal="left" vertical="center" wrapText="1"/>
      <protection locked="0"/>
    </xf>
    <xf numFmtId="0" fontId="5" fillId="3" borderId="4"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0" fontId="6" fillId="4" borderId="2" xfId="0" applyFont="1" applyFill="1" applyBorder="1" applyAlignment="1" applyProtection="1">
      <alignment horizontal="center" vertical="center"/>
      <protection locked="0"/>
    </xf>
    <xf numFmtId="0" fontId="10" fillId="0" borderId="0" xfId="0" applyFont="1" applyAlignment="1" applyProtection="1">
      <alignment horizontal="left" vertical="center"/>
      <protection locked="0"/>
    </xf>
    <xf numFmtId="9" fontId="10" fillId="0" borderId="5" xfId="0" applyNumberFormat="1" applyFont="1" applyBorder="1" applyAlignment="1" applyProtection="1">
      <alignment horizontal="center" vertical="center"/>
      <protection locked="0"/>
    </xf>
    <xf numFmtId="9" fontId="18" fillId="0" borderId="0" xfId="0" applyNumberFormat="1" applyFont="1" applyAlignment="1" applyProtection="1">
      <alignment horizontal="left" vertical="center"/>
      <protection locked="0"/>
    </xf>
    <xf numFmtId="0" fontId="17" fillId="0" borderId="0" xfId="0" applyFont="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10" fillId="0" borderId="0" xfId="0" applyFont="1" applyAlignment="1" applyProtection="1">
      <alignment horizontal="left" vertical="center"/>
    </xf>
    <xf numFmtId="0" fontId="0" fillId="0" borderId="0" xfId="0" applyProtection="1"/>
    <xf numFmtId="9" fontId="10" fillId="0" borderId="5" xfId="0" applyNumberFormat="1" applyFont="1" applyBorder="1" applyAlignment="1" applyProtection="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F7271"/>
      <rgbColor rgb="FF9999FF"/>
      <rgbColor rgb="FFB31983"/>
      <rgbColor rgb="FFFFF6D9"/>
      <rgbColor rgb="FFF2F3F7"/>
      <rgbColor rgb="FF660066"/>
      <rgbColor rgb="FFFF8080"/>
      <rgbColor rgb="FF0066CC"/>
      <rgbColor rgb="FFD6D8E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434E7E"/>
      <rgbColor rgb="FF414042"/>
      <rgbColor rgb="00003366"/>
      <rgbColor rgb="00339966"/>
      <rgbColor rgb="00003300"/>
      <rgbColor rgb="00333300"/>
      <rgbColor rgb="00993300"/>
      <rgbColor rgb="00993366"/>
      <rgbColor rgb="00333399"/>
      <rgbColor rgb="00333333"/>
    </indexedColors>
    <mruColors>
      <color rgb="FFB319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137159</xdr:colOff>
      <xdr:row>1</xdr:row>
      <xdr:rowOff>0</xdr:rowOff>
    </xdr:from>
    <xdr:to>
      <xdr:col>1</xdr:col>
      <xdr:colOff>2017552</xdr:colOff>
      <xdr:row>2</xdr:row>
      <xdr:rowOff>38100</xdr:rowOff>
    </xdr:to>
    <xdr:pic>
      <xdr:nvPicPr>
        <xdr:cNvPr id="2" name="Imag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7159" y="76200"/>
          <a:ext cx="2017553" cy="66294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137159</xdr:colOff>
      <xdr:row>1</xdr:row>
      <xdr:rowOff>0</xdr:rowOff>
    </xdr:from>
    <xdr:to>
      <xdr:col>1</xdr:col>
      <xdr:colOff>2087122</xdr:colOff>
      <xdr:row>2</xdr:row>
      <xdr:rowOff>60960</xdr:rowOff>
    </xdr:to>
    <xdr:pic>
      <xdr:nvPicPr>
        <xdr:cNvPr id="2" name="Imag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7159" y="76200"/>
          <a:ext cx="2087123" cy="68580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137159</xdr:colOff>
      <xdr:row>1</xdr:row>
      <xdr:rowOff>0</xdr:rowOff>
    </xdr:from>
    <xdr:to>
      <xdr:col>1</xdr:col>
      <xdr:colOff>2203074</xdr:colOff>
      <xdr:row>3</xdr:row>
      <xdr:rowOff>7620</xdr:rowOff>
    </xdr:to>
    <xdr:pic>
      <xdr:nvPicPr>
        <xdr:cNvPr id="2" name="Imag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7159" y="76200"/>
          <a:ext cx="2203075" cy="72390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137159</xdr:colOff>
      <xdr:row>1</xdr:row>
      <xdr:rowOff>0</xdr:rowOff>
    </xdr:from>
    <xdr:to>
      <xdr:col>1</xdr:col>
      <xdr:colOff>2017552</xdr:colOff>
      <xdr:row>2</xdr:row>
      <xdr:rowOff>38100</xdr:rowOff>
    </xdr:to>
    <xdr:pic>
      <xdr:nvPicPr>
        <xdr:cNvPr id="3" name="Image 1" descr="Picture">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37159" y="76200"/>
          <a:ext cx="2017553" cy="662940"/>
        </a:xfrm>
        <a:prstGeom prst="rect">
          <a:avLst/>
        </a:prstGeom>
        <a:ln w="0">
          <a:noFill/>
          <a:prstDash val="solid"/>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9"/>
  <sheetViews>
    <sheetView showGridLines="0" zoomScaleNormal="100" workbookViewId="0">
      <pane ySplit="6" topLeftCell="A8" activePane="bottomLeft" state="frozen"/>
      <selection pane="bottomLeft" activeCell="D19" sqref="D19"/>
    </sheetView>
  </sheetViews>
  <sheetFormatPr defaultColWidth="8.6640625" defaultRowHeight="14.4" x14ac:dyDescent="0.3"/>
  <cols>
    <col min="1" max="1" width="2" customWidth="1"/>
    <col min="2" max="2" width="46" customWidth="1"/>
    <col min="3" max="3" width="20" customWidth="1"/>
    <col min="4" max="4" width="26" customWidth="1"/>
    <col min="5" max="5" width="34" customWidth="1"/>
  </cols>
  <sheetData>
    <row r="1" spans="2:5" ht="6" customHeight="1" x14ac:dyDescent="0.3"/>
    <row r="2" spans="2:5" ht="49.5" customHeight="1" x14ac:dyDescent="0.3"/>
    <row r="3" spans="2:5" ht="7.5" customHeight="1" x14ac:dyDescent="0.3"/>
    <row r="4" spans="2:5" ht="21.75" customHeight="1" x14ac:dyDescent="0.3">
      <c r="B4" s="13" t="s">
        <v>0</v>
      </c>
      <c r="C4" s="11"/>
      <c r="D4" s="11"/>
      <c r="E4" s="11"/>
    </row>
    <row r="5" spans="2:5" ht="15" customHeight="1" x14ac:dyDescent="0.3">
      <c r="B5" s="14" t="s">
        <v>1</v>
      </c>
      <c r="C5" s="11"/>
      <c r="D5" s="11"/>
      <c r="E5" s="11"/>
    </row>
    <row r="7" spans="2:5" ht="19.5" customHeight="1" x14ac:dyDescent="0.3">
      <c r="B7" s="10" t="s">
        <v>2</v>
      </c>
      <c r="C7" s="11"/>
      <c r="D7" s="11"/>
      <c r="E7" s="11"/>
    </row>
    <row r="8" spans="2:5" ht="33.6" customHeight="1" x14ac:dyDescent="0.3">
      <c r="B8" s="18" t="s">
        <v>3</v>
      </c>
      <c r="C8" s="19"/>
      <c r="D8" s="19"/>
      <c r="E8" s="19"/>
    </row>
    <row r="9" spans="2:5" ht="60.6" customHeight="1" x14ac:dyDescent="0.3">
      <c r="B9" s="18" t="s">
        <v>136</v>
      </c>
      <c r="C9" s="19"/>
      <c r="D9" s="19"/>
      <c r="E9" s="19"/>
    </row>
    <row r="11" spans="2:5" ht="19.5" customHeight="1" x14ac:dyDescent="0.3">
      <c r="B11" s="10" t="s">
        <v>4</v>
      </c>
      <c r="C11" s="11"/>
      <c r="D11" s="11"/>
      <c r="E11" s="11"/>
    </row>
    <row r="12" spans="2:5" ht="15" customHeight="1" x14ac:dyDescent="0.3">
      <c r="B12" s="1" t="s">
        <v>5</v>
      </c>
      <c r="C12" s="1" t="s">
        <v>6</v>
      </c>
      <c r="D12" s="1" t="s">
        <v>7</v>
      </c>
    </row>
    <row r="13" spans="2:5" ht="33" customHeight="1" x14ac:dyDescent="0.3">
      <c r="B13" s="2" t="s">
        <v>8</v>
      </c>
      <c r="C13" s="3" t="s">
        <v>9</v>
      </c>
      <c r="D13" s="2" t="s">
        <v>10</v>
      </c>
    </row>
    <row r="14" spans="2:5" ht="15" customHeight="1" x14ac:dyDescent="0.3">
      <c r="B14" s="2" t="s">
        <v>11</v>
      </c>
      <c r="C14" s="3" t="s">
        <v>12</v>
      </c>
      <c r="D14" s="2" t="s">
        <v>13</v>
      </c>
    </row>
    <row r="15" spans="2:5" ht="12.75" customHeight="1" x14ac:dyDescent="0.3">
      <c r="B15" s="12" t="s">
        <v>14</v>
      </c>
      <c r="C15" s="11"/>
      <c r="D15" s="11"/>
      <c r="E15" s="11"/>
    </row>
    <row r="17" spans="2:5" ht="19.5" customHeight="1" x14ac:dyDescent="0.3">
      <c r="B17" s="10" t="s">
        <v>15</v>
      </c>
      <c r="C17" s="11"/>
      <c r="D17" s="11"/>
      <c r="E17" s="11"/>
    </row>
    <row r="18" spans="2:5" ht="12.75" customHeight="1" x14ac:dyDescent="0.3">
      <c r="B18" s="12" t="s">
        <v>16</v>
      </c>
      <c r="C18" s="11"/>
      <c r="D18" s="11"/>
      <c r="E18" s="11"/>
    </row>
    <row r="19" spans="2:5" ht="15" customHeight="1" x14ac:dyDescent="0.3">
      <c r="D19" s="21" t="s">
        <v>17</v>
      </c>
      <c r="E19" s="4" t="s">
        <v>18</v>
      </c>
    </row>
    <row r="21" spans="2:5" ht="12.75" customHeight="1" x14ac:dyDescent="0.3">
      <c r="B21" s="12" t="s">
        <v>19</v>
      </c>
      <c r="C21" s="11"/>
      <c r="D21" s="11"/>
      <c r="E21" s="11"/>
    </row>
    <row r="22" spans="2:5" ht="25.5" customHeight="1" x14ac:dyDescent="0.3">
      <c r="B22" s="12" t="s">
        <v>20</v>
      </c>
      <c r="C22" s="11"/>
      <c r="D22" s="11"/>
      <c r="E22" s="11"/>
    </row>
    <row r="24" spans="2:5" ht="19.5" customHeight="1" x14ac:dyDescent="0.3">
      <c r="B24" s="10" t="s">
        <v>21</v>
      </c>
      <c r="C24" s="11"/>
      <c r="D24" s="11"/>
      <c r="E24" s="11"/>
    </row>
    <row r="25" spans="2:5" ht="15" customHeight="1" x14ac:dyDescent="0.3">
      <c r="B25" s="5" t="s">
        <v>22</v>
      </c>
      <c r="C25" s="5" t="s">
        <v>23</v>
      </c>
      <c r="D25" s="5" t="s">
        <v>24</v>
      </c>
      <c r="E25" s="5" t="s">
        <v>25</v>
      </c>
    </row>
    <row r="26" spans="2:5" ht="15" customHeight="1" x14ac:dyDescent="0.3">
      <c r="B26" s="6" t="s">
        <v>26</v>
      </c>
      <c r="C26" s="7">
        <v>1</v>
      </c>
      <c r="D26" s="7" t="str">
        <f>" ≤ "&amp;TEXT(Thresholds!D9,"0.0")&amp;" kBtu/sf"</f>
        <v xml:space="preserve"> ≤ 5.5 kBtu/sf</v>
      </c>
      <c r="E26" s="7" t="str">
        <f>" ≤ "&amp;TEXT(Thresholds!D15,"0.0")&amp;" kBtu/sf"</f>
        <v xml:space="preserve"> ≤ 69.7 kBtu/sf</v>
      </c>
    </row>
    <row r="27" spans="2:5" ht="15" customHeight="1" x14ac:dyDescent="0.3">
      <c r="B27" s="6" t="s">
        <v>27</v>
      </c>
      <c r="C27" s="7">
        <v>2</v>
      </c>
      <c r="D27" s="7" t="str">
        <f>" ≤ "&amp;TEXT(Thresholds!D10,"0.0")&amp;" kBtu/sf"</f>
        <v xml:space="preserve"> ≤ 4.5 kBtu/sf</v>
      </c>
      <c r="E27" s="7" t="str">
        <f>" ≤ "&amp;TEXT(Thresholds!D16,"0.0")&amp;" kBtu/sf"</f>
        <v xml:space="preserve"> ≤ 62.0 kBtu/sf</v>
      </c>
    </row>
    <row r="28" spans="2:5" ht="15" customHeight="1" x14ac:dyDescent="0.3">
      <c r="B28" s="6" t="s">
        <v>28</v>
      </c>
      <c r="C28" s="7">
        <v>3</v>
      </c>
      <c r="D28" s="7" t="str">
        <f>" ≤ "&amp;TEXT(Thresholds!D11,"0.0")&amp;" kBtu/sf"</f>
        <v xml:space="preserve"> ≤ 3.5 kBtu/sf</v>
      </c>
      <c r="E28" s="7" t="str">
        <f>" ≤ "&amp;TEXT(Thresholds!D17,"0.0")&amp;" kBtu/sf"</f>
        <v xml:space="preserve"> ≤ 54.2 kBtu/sf</v>
      </c>
    </row>
    <row r="29" spans="2:5" ht="12.75" customHeight="1" x14ac:dyDescent="0.3">
      <c r="B29" s="12" t="s">
        <v>29</v>
      </c>
      <c r="C29" s="11"/>
      <c r="D29" s="11"/>
      <c r="E29" s="11"/>
    </row>
  </sheetData>
  <sheetProtection algorithmName="SHA-512" hashValue="k8j4ZFmkBQbRwbm4Z045zV1kQ3ehEkXoIoigXClFCOhwEaIPi9GNEx7+vcnBei+6XB4brfsP09DnQ33wgn0baw==" saltValue="h+heoS0c0Ye5LeJdYkx2qA==" spinCount="100000" sheet="1" objects="1" scenarios="1" selectLockedCells="1"/>
  <mergeCells count="13">
    <mergeCell ref="B21:E21"/>
    <mergeCell ref="B15:E15"/>
    <mergeCell ref="B7:E7"/>
    <mergeCell ref="B11:E11"/>
    <mergeCell ref="B29:E29"/>
    <mergeCell ref="B24:E24"/>
    <mergeCell ref="B22:E22"/>
    <mergeCell ref="B17:E17"/>
    <mergeCell ref="B9:E9"/>
    <mergeCell ref="B18:E18"/>
    <mergeCell ref="B8:E8"/>
    <mergeCell ref="B4:E4"/>
    <mergeCell ref="B5:E5"/>
  </mergeCells>
  <pageMargins left="0.4" right="0.4" top="0.5" bottom="0.5" header="0.511811023622047" footer="0.511811023622047"/>
  <pageSetup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23"/>
  <sheetViews>
    <sheetView showGridLines="0" zoomScaleNormal="100" workbookViewId="0">
      <pane ySplit="6" topLeftCell="A7" activePane="bottomLeft" state="frozen"/>
      <selection pane="bottomLeft" sqref="A1:XFD1048576"/>
    </sheetView>
  </sheetViews>
  <sheetFormatPr defaultColWidth="8.6640625" defaultRowHeight="14.4" x14ac:dyDescent="0.3"/>
  <cols>
    <col min="1" max="1" width="2" customWidth="1"/>
    <col min="2" max="2" width="46" customWidth="1"/>
    <col min="3" max="3" width="20" customWidth="1"/>
    <col min="4" max="4" width="26" customWidth="1"/>
    <col min="5" max="5" width="34" customWidth="1"/>
  </cols>
  <sheetData>
    <row r="1" spans="2:5" ht="6" customHeight="1" x14ac:dyDescent="0.3"/>
    <row r="2" spans="2:5" ht="49.5" customHeight="1" x14ac:dyDescent="0.3"/>
    <row r="3" spans="2:5" ht="7.5" customHeight="1" x14ac:dyDescent="0.3"/>
    <row r="4" spans="2:5" ht="21.75" customHeight="1" x14ac:dyDescent="0.3">
      <c r="B4" s="15" t="s">
        <v>30</v>
      </c>
      <c r="C4" s="11"/>
      <c r="D4" s="11"/>
      <c r="E4" s="11"/>
    </row>
    <row r="5" spans="2:5" ht="15" customHeight="1" x14ac:dyDescent="0.3">
      <c r="B5" s="20" t="s">
        <v>137</v>
      </c>
      <c r="C5" s="11"/>
      <c r="D5" s="11"/>
      <c r="E5" s="11"/>
    </row>
    <row r="7" spans="2:5" ht="19.5" customHeight="1" x14ac:dyDescent="0.3">
      <c r="B7" s="10" t="s">
        <v>31</v>
      </c>
      <c r="C7" s="11"/>
      <c r="D7" s="11"/>
      <c r="E7" s="11"/>
    </row>
    <row r="8" spans="2:5" ht="15" customHeight="1" x14ac:dyDescent="0.3">
      <c r="B8" s="1" t="s">
        <v>22</v>
      </c>
      <c r="C8" s="1" t="s">
        <v>23</v>
      </c>
      <c r="D8" s="1" t="s">
        <v>32</v>
      </c>
    </row>
    <row r="9" spans="2:5" ht="15" customHeight="1" x14ac:dyDescent="0.3">
      <c r="B9" s="6" t="s">
        <v>26</v>
      </c>
      <c r="C9" s="7">
        <v>1</v>
      </c>
      <c r="D9" s="8">
        <v>5.5</v>
      </c>
    </row>
    <row r="10" spans="2:5" ht="15" customHeight="1" x14ac:dyDescent="0.3">
      <c r="B10" s="6" t="s">
        <v>27</v>
      </c>
      <c r="C10" s="7">
        <v>2</v>
      </c>
      <c r="D10" s="8">
        <v>4.5</v>
      </c>
    </row>
    <row r="11" spans="2:5" ht="15" customHeight="1" x14ac:dyDescent="0.3">
      <c r="B11" s="6" t="s">
        <v>28</v>
      </c>
      <c r="C11" s="7">
        <v>3</v>
      </c>
      <c r="D11" s="8">
        <v>3.5</v>
      </c>
    </row>
    <row r="13" spans="2:5" ht="19.5" customHeight="1" x14ac:dyDescent="0.3">
      <c r="B13" s="10" t="s">
        <v>33</v>
      </c>
      <c r="C13" s="11"/>
      <c r="D13" s="11"/>
      <c r="E13" s="11"/>
    </row>
    <row r="14" spans="2:5" ht="15" customHeight="1" x14ac:dyDescent="0.3">
      <c r="B14" s="1" t="s">
        <v>22</v>
      </c>
      <c r="C14" s="1" t="s">
        <v>23</v>
      </c>
      <c r="D14" s="1" t="s">
        <v>32</v>
      </c>
    </row>
    <row r="15" spans="2:5" ht="15" customHeight="1" x14ac:dyDescent="0.3">
      <c r="B15" s="6" t="s">
        <v>26</v>
      </c>
      <c r="C15" s="7">
        <v>1</v>
      </c>
      <c r="D15" s="8">
        <v>69.7</v>
      </c>
    </row>
    <row r="16" spans="2:5" ht="15" customHeight="1" x14ac:dyDescent="0.3">
      <c r="B16" s="6" t="s">
        <v>27</v>
      </c>
      <c r="C16" s="7">
        <v>2</v>
      </c>
      <c r="D16" s="8">
        <v>62</v>
      </c>
    </row>
    <row r="17" spans="2:5" ht="15" customHeight="1" x14ac:dyDescent="0.3">
      <c r="B17" s="6" t="s">
        <v>28</v>
      </c>
      <c r="C17" s="7">
        <v>3</v>
      </c>
      <c r="D17" s="8">
        <v>54.2</v>
      </c>
    </row>
    <row r="20" spans="2:5" ht="19.5" customHeight="1" x14ac:dyDescent="0.3">
      <c r="B20" s="10" t="s">
        <v>34</v>
      </c>
      <c r="C20" s="11"/>
      <c r="D20" s="11"/>
      <c r="E20" s="11"/>
    </row>
    <row r="21" spans="2:5" ht="76.5" customHeight="1" x14ac:dyDescent="0.3">
      <c r="B21" s="12" t="s">
        <v>35</v>
      </c>
      <c r="C21" s="11"/>
      <c r="D21" s="11"/>
      <c r="E21" s="11"/>
    </row>
    <row r="22" spans="2:5" ht="64.5" customHeight="1" x14ac:dyDescent="0.3">
      <c r="B22" s="12" t="s">
        <v>36</v>
      </c>
      <c r="C22" s="11"/>
      <c r="D22" s="11"/>
      <c r="E22" s="11"/>
    </row>
    <row r="23" spans="2:5" ht="39" customHeight="1" x14ac:dyDescent="0.3">
      <c r="B23" s="12" t="s">
        <v>37</v>
      </c>
      <c r="C23" s="11"/>
      <c r="D23" s="11"/>
      <c r="E23" s="11"/>
    </row>
  </sheetData>
  <sheetProtection algorithmName="SHA-512" hashValue="Y0x9imJORJIh7t9r09jyEjjf+vxnTFWWRkNT+taz0vdhSBMTKvPNf7YdfryTwQl00KcGjcFcoF5eNa8KiVTX8A==" saltValue="wqllOCpI8rBsFeXEQN7Z2w==" spinCount="100000" sheet="1" objects="1" scenarios="1" selectLockedCells="1"/>
  <mergeCells count="8">
    <mergeCell ref="B23:E23"/>
    <mergeCell ref="B4:E4"/>
    <mergeCell ref="B13:E13"/>
    <mergeCell ref="B21:E21"/>
    <mergeCell ref="B7:E7"/>
    <mergeCell ref="B5:E5"/>
    <mergeCell ref="B20:E20"/>
    <mergeCell ref="B22:E22"/>
  </mergeCells>
  <pageMargins left="0.4" right="0.4" top="0.5" bottom="0.5" header="0.511811023622047" footer="0.511811023622047"/>
  <pageSetup fitToHeight="0"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83"/>
  <sheetViews>
    <sheetView showGridLines="0" zoomScaleNormal="100" workbookViewId="0">
      <pane ySplit="6" topLeftCell="A59" activePane="bottomLeft" state="frozen"/>
      <selection pane="bottomLeft" activeCell="B74" sqref="B74:C74"/>
    </sheetView>
  </sheetViews>
  <sheetFormatPr defaultColWidth="8.6640625" defaultRowHeight="14.4" x14ac:dyDescent="0.3"/>
  <cols>
    <col min="1" max="1" width="2" customWidth="1"/>
    <col min="2" max="2" width="46" customWidth="1"/>
    <col min="3" max="3" width="20" customWidth="1"/>
    <col min="4" max="4" width="26" customWidth="1"/>
    <col min="5" max="5" width="34" customWidth="1"/>
  </cols>
  <sheetData>
    <row r="1" spans="2:5" ht="6" customHeight="1" x14ac:dyDescent="0.3"/>
    <row r="2" spans="2:5" ht="49.5" customHeight="1" x14ac:dyDescent="0.3"/>
    <row r="3" spans="2:5" ht="7.5" customHeight="1" x14ac:dyDescent="0.3"/>
    <row r="4" spans="2:5" ht="21.75" customHeight="1" x14ac:dyDescent="0.3">
      <c r="B4" s="13" t="s">
        <v>38</v>
      </c>
      <c r="C4" s="11"/>
      <c r="D4" s="11"/>
      <c r="E4" s="11"/>
    </row>
    <row r="5" spans="2:5" ht="15" customHeight="1" x14ac:dyDescent="0.3">
      <c r="B5" s="20" t="s">
        <v>138</v>
      </c>
      <c r="C5" s="11"/>
      <c r="D5" s="11"/>
      <c r="E5" s="11"/>
    </row>
    <row r="7" spans="2:5" ht="39" customHeight="1" x14ac:dyDescent="0.3">
      <c r="B7" s="22" t="s">
        <v>140</v>
      </c>
      <c r="C7" s="23"/>
      <c r="D7" s="23"/>
      <c r="E7" s="23"/>
    </row>
    <row r="8" spans="2:5" x14ac:dyDescent="0.3">
      <c r="B8" s="24"/>
      <c r="C8" s="24"/>
      <c r="D8" s="24"/>
      <c r="E8" s="24"/>
    </row>
    <row r="9" spans="2:5" ht="19.5" customHeight="1" x14ac:dyDescent="0.3">
      <c r="B9" s="25" t="s">
        <v>39</v>
      </c>
      <c r="C9" s="23"/>
      <c r="D9" s="23"/>
      <c r="E9" s="23"/>
    </row>
    <row r="10" spans="2:5" ht="15" customHeight="1" x14ac:dyDescent="0.3">
      <c r="B10" s="26" t="s">
        <v>40</v>
      </c>
      <c r="C10" s="27"/>
      <c r="D10" s="28"/>
      <c r="E10" s="29"/>
    </row>
    <row r="11" spans="2:5" ht="15" customHeight="1" x14ac:dyDescent="0.3">
      <c r="B11" s="26" t="s">
        <v>41</v>
      </c>
      <c r="C11" s="27"/>
      <c r="D11" s="28"/>
      <c r="E11" s="29"/>
    </row>
    <row r="12" spans="2:5" ht="15" customHeight="1" x14ac:dyDescent="0.3">
      <c r="B12" s="26" t="s">
        <v>42</v>
      </c>
      <c r="C12" s="27"/>
      <c r="D12" s="28"/>
      <c r="E12" s="30"/>
    </row>
    <row r="13" spans="2:5" ht="15" customHeight="1" x14ac:dyDescent="0.3">
      <c r="B13" s="26" t="s">
        <v>43</v>
      </c>
      <c r="C13" s="27"/>
      <c r="D13" s="28"/>
      <c r="E13" s="29"/>
    </row>
    <row r="14" spans="2:5" ht="15" customHeight="1" x14ac:dyDescent="0.3">
      <c r="B14" s="26" t="s">
        <v>44</v>
      </c>
      <c r="C14" s="27"/>
      <c r="D14" s="28"/>
      <c r="E14" s="29"/>
    </row>
    <row r="15" spans="2:5" ht="15" customHeight="1" x14ac:dyDescent="0.3">
      <c r="B15" s="26" t="s">
        <v>45</v>
      </c>
      <c r="C15" s="27"/>
      <c r="D15" s="28"/>
      <c r="E15" s="29"/>
    </row>
    <row r="16" spans="2:5" ht="15" customHeight="1" x14ac:dyDescent="0.3">
      <c r="B16" s="26" t="s">
        <v>46</v>
      </c>
      <c r="C16" s="27"/>
      <c r="D16" s="28"/>
      <c r="E16" s="31"/>
    </row>
    <row r="17" spans="2:5" ht="15" customHeight="1" x14ac:dyDescent="0.3">
      <c r="B17" s="26" t="s">
        <v>47</v>
      </c>
      <c r="C17" s="27"/>
      <c r="D17" s="28"/>
      <c r="E17" s="30"/>
    </row>
    <row r="18" spans="2:5" ht="25.5" customHeight="1" x14ac:dyDescent="0.3">
      <c r="B18" s="32" t="s">
        <v>48</v>
      </c>
      <c r="C18" s="23"/>
      <c r="D18" s="23"/>
      <c r="E18" s="23"/>
    </row>
    <row r="19" spans="2:5" x14ac:dyDescent="0.3">
      <c r="B19" s="24"/>
      <c r="C19" s="24"/>
      <c r="D19" s="24"/>
      <c r="E19" s="24"/>
    </row>
    <row r="20" spans="2:5" ht="19.5" customHeight="1" x14ac:dyDescent="0.3">
      <c r="B20" s="25" t="s">
        <v>49</v>
      </c>
      <c r="C20" s="23"/>
      <c r="D20" s="23"/>
      <c r="E20" s="23"/>
    </row>
    <row r="21" spans="2:5" ht="12.75" customHeight="1" x14ac:dyDescent="0.3">
      <c r="B21" s="32" t="s">
        <v>50</v>
      </c>
      <c r="C21" s="23"/>
      <c r="D21" s="23"/>
      <c r="E21" s="23"/>
    </row>
    <row r="22" spans="2:5" ht="15" customHeight="1" x14ac:dyDescent="0.3">
      <c r="B22" s="26" t="s">
        <v>51</v>
      </c>
      <c r="C22" s="27"/>
      <c r="D22" s="28"/>
      <c r="E22" s="29"/>
    </row>
    <row r="23" spans="2:5" ht="15" customHeight="1" x14ac:dyDescent="0.3">
      <c r="B23" s="26" t="s">
        <v>52</v>
      </c>
      <c r="C23" s="27"/>
      <c r="D23" s="28"/>
      <c r="E23" s="29"/>
    </row>
    <row r="24" spans="2:5" ht="15" customHeight="1" x14ac:dyDescent="0.3">
      <c r="B24" s="26" t="s">
        <v>53</v>
      </c>
      <c r="C24" s="27"/>
      <c r="D24" s="28"/>
      <c r="E24" s="29"/>
    </row>
    <row r="25" spans="2:5" ht="15" customHeight="1" x14ac:dyDescent="0.3">
      <c r="B25" s="26" t="s">
        <v>54</v>
      </c>
      <c r="C25" s="27"/>
      <c r="D25" s="28"/>
      <c r="E25" s="29"/>
    </row>
    <row r="26" spans="2:5" ht="15" customHeight="1" x14ac:dyDescent="0.3">
      <c r="B26" s="26" t="s">
        <v>55</v>
      </c>
      <c r="C26" s="27"/>
      <c r="D26" s="28"/>
      <c r="E26" s="29"/>
    </row>
    <row r="27" spans="2:5" ht="15" customHeight="1" x14ac:dyDescent="0.3">
      <c r="B27" s="26" t="s">
        <v>56</v>
      </c>
      <c r="C27" s="27"/>
      <c r="D27" s="28"/>
      <c r="E27" s="29"/>
    </row>
    <row r="28" spans="2:5" x14ac:dyDescent="0.3">
      <c r="B28" s="24"/>
      <c r="C28" s="24"/>
      <c r="D28" s="24"/>
      <c r="E28" s="24"/>
    </row>
    <row r="29" spans="2:5" ht="19.5" customHeight="1" x14ac:dyDescent="0.3">
      <c r="B29" s="25" t="s">
        <v>57</v>
      </c>
      <c r="C29" s="23"/>
      <c r="D29" s="23"/>
      <c r="E29" s="23"/>
    </row>
    <row r="30" spans="2:5" ht="25.8" customHeight="1" x14ac:dyDescent="0.3">
      <c r="B30" s="26" t="s">
        <v>58</v>
      </c>
      <c r="C30" s="27"/>
      <c r="D30" s="28"/>
      <c r="E30" s="29"/>
    </row>
    <row r="31" spans="2:5" ht="30" customHeight="1" x14ac:dyDescent="0.3">
      <c r="B31" s="26" t="s">
        <v>59</v>
      </c>
      <c r="C31" s="27"/>
      <c r="D31" s="28"/>
      <c r="E31" s="29"/>
    </row>
    <row r="32" spans="2:5" ht="30" customHeight="1" x14ac:dyDescent="0.3">
      <c r="B32" s="26" t="s">
        <v>60</v>
      </c>
      <c r="C32" s="27"/>
      <c r="D32" s="28"/>
      <c r="E32" s="29"/>
    </row>
    <row r="33" spans="2:5" ht="19.2" customHeight="1" x14ac:dyDescent="0.3">
      <c r="B33" s="26" t="s">
        <v>61</v>
      </c>
      <c r="C33" s="27"/>
      <c r="D33" s="28"/>
      <c r="E33" s="29"/>
    </row>
    <row r="34" spans="2:5" x14ac:dyDescent="0.3">
      <c r="B34" s="24"/>
      <c r="C34" s="24"/>
      <c r="D34" s="24"/>
      <c r="E34" s="24"/>
    </row>
    <row r="35" spans="2:5" ht="19.5" customHeight="1" x14ac:dyDescent="0.3">
      <c r="B35" s="25" t="s">
        <v>62</v>
      </c>
      <c r="C35" s="23"/>
      <c r="D35" s="23"/>
      <c r="E35" s="23"/>
    </row>
    <row r="36" spans="2:5" ht="39" customHeight="1" x14ac:dyDescent="0.3">
      <c r="B36" s="32" t="s">
        <v>63</v>
      </c>
      <c r="C36" s="23"/>
      <c r="D36" s="23"/>
      <c r="E36" s="23"/>
    </row>
    <row r="37" spans="2:5" ht="15" customHeight="1" x14ac:dyDescent="0.3">
      <c r="B37" s="33" t="s">
        <v>64</v>
      </c>
      <c r="C37" s="23"/>
      <c r="D37" s="28"/>
      <c r="E37" s="29"/>
    </row>
    <row r="38" spans="2:5" x14ac:dyDescent="0.3">
      <c r="B38" s="24"/>
      <c r="C38" s="24"/>
      <c r="D38" s="24"/>
      <c r="E38" s="24"/>
    </row>
    <row r="39" spans="2:5" ht="25.5" customHeight="1" x14ac:dyDescent="0.3">
      <c r="B39" s="34" t="s">
        <v>65</v>
      </c>
      <c r="C39" s="35" t="s">
        <v>66</v>
      </c>
      <c r="D39" s="35" t="s">
        <v>67</v>
      </c>
      <c r="E39" s="35" t="s">
        <v>68</v>
      </c>
    </row>
    <row r="40" spans="2:5" ht="15" customHeight="1" x14ac:dyDescent="0.3">
      <c r="B40" s="36" t="s">
        <v>69</v>
      </c>
      <c r="C40" s="37"/>
      <c r="D40" s="37"/>
      <c r="E40" s="37"/>
    </row>
    <row r="41" spans="2:5" ht="15" customHeight="1" x14ac:dyDescent="0.3">
      <c r="B41" s="36" t="s">
        <v>70</v>
      </c>
      <c r="C41" s="37"/>
      <c r="D41" s="37"/>
      <c r="E41" s="37"/>
    </row>
    <row r="42" spans="2:5" ht="15" customHeight="1" x14ac:dyDescent="0.3">
      <c r="B42" s="36" t="s">
        <v>71</v>
      </c>
      <c r="C42" s="37"/>
      <c r="D42" s="37"/>
      <c r="E42" s="37"/>
    </row>
    <row r="43" spans="2:5" ht="15" customHeight="1" x14ac:dyDescent="0.3">
      <c r="B43" s="36" t="s">
        <v>72</v>
      </c>
      <c r="C43" s="37"/>
      <c r="D43" s="37"/>
      <c r="E43" s="37"/>
    </row>
    <row r="44" spans="2:5" ht="15" customHeight="1" x14ac:dyDescent="0.3">
      <c r="B44" s="36" t="s">
        <v>73</v>
      </c>
      <c r="C44" s="37"/>
      <c r="D44" s="37"/>
      <c r="E44" s="37"/>
    </row>
    <row r="45" spans="2:5" ht="15" customHeight="1" x14ac:dyDescent="0.3">
      <c r="B45" s="36" t="s">
        <v>74</v>
      </c>
      <c r="C45" s="37"/>
      <c r="D45" s="37"/>
      <c r="E45" s="37"/>
    </row>
    <row r="46" spans="2:5" x14ac:dyDescent="0.3">
      <c r="B46" s="24"/>
      <c r="C46" s="24"/>
      <c r="D46" s="24"/>
      <c r="E46" s="24"/>
    </row>
    <row r="47" spans="2:5" ht="19.5" customHeight="1" x14ac:dyDescent="0.3">
      <c r="B47" s="25" t="s">
        <v>75</v>
      </c>
      <c r="C47" s="23"/>
      <c r="D47" s="23"/>
      <c r="E47" s="23"/>
    </row>
    <row r="48" spans="2:5" ht="12.75" customHeight="1" x14ac:dyDescent="0.3">
      <c r="B48" s="32" t="s">
        <v>76</v>
      </c>
      <c r="C48" s="23"/>
      <c r="D48" s="23"/>
      <c r="E48" s="23"/>
    </row>
    <row r="49" spans="2:5" ht="15" customHeight="1" x14ac:dyDescent="0.3">
      <c r="B49" s="26" t="s">
        <v>77</v>
      </c>
      <c r="C49" s="27"/>
      <c r="D49" s="28"/>
      <c r="E49" s="30"/>
    </row>
    <row r="50" spans="2:5" ht="15" customHeight="1" x14ac:dyDescent="0.3">
      <c r="B50" s="26" t="s">
        <v>78</v>
      </c>
      <c r="C50" s="27"/>
      <c r="D50" s="28"/>
      <c r="E50" s="30"/>
    </row>
    <row r="51" spans="2:5" ht="15" customHeight="1" x14ac:dyDescent="0.3">
      <c r="B51" s="38" t="s">
        <v>79</v>
      </c>
      <c r="C51" s="23"/>
      <c r="D51" s="39" t="str">
        <f>IFERROR(IF(D49="","",D50/D49),"")</f>
        <v/>
      </c>
      <c r="E51" s="40"/>
    </row>
    <row r="52" spans="2:5" ht="15" customHeight="1" x14ac:dyDescent="0.3">
      <c r="B52" s="26" t="s">
        <v>80</v>
      </c>
      <c r="C52" s="27"/>
      <c r="D52" s="28"/>
      <c r="E52" s="29"/>
    </row>
    <row r="53" spans="2:5" x14ac:dyDescent="0.3">
      <c r="B53" s="24"/>
      <c r="C53" s="24"/>
      <c r="D53" s="24"/>
      <c r="E53" s="24"/>
    </row>
    <row r="54" spans="2:5" ht="19.5" customHeight="1" x14ac:dyDescent="0.3">
      <c r="B54" s="25" t="s">
        <v>81</v>
      </c>
      <c r="C54" s="23"/>
      <c r="D54" s="23"/>
      <c r="E54" s="23"/>
    </row>
    <row r="55" spans="2:5" ht="39" customHeight="1" x14ac:dyDescent="0.3">
      <c r="B55" s="32" t="s">
        <v>82</v>
      </c>
      <c r="C55" s="23"/>
      <c r="D55" s="23"/>
      <c r="E55" s="23"/>
    </row>
    <row r="56" spans="2:5" ht="15" customHeight="1" x14ac:dyDescent="0.3">
      <c r="B56" s="26" t="s">
        <v>83</v>
      </c>
      <c r="C56" s="27"/>
      <c r="D56" s="28"/>
      <c r="E56" s="41"/>
    </row>
    <row r="57" spans="2:5" ht="15" customHeight="1" x14ac:dyDescent="0.3">
      <c r="B57" s="26" t="s">
        <v>84</v>
      </c>
      <c r="C57" s="27"/>
      <c r="D57" s="28"/>
      <c r="E57" s="41"/>
    </row>
    <row r="58" spans="2:5" ht="28.2" customHeight="1" x14ac:dyDescent="0.3">
      <c r="B58" s="26" t="s">
        <v>85</v>
      </c>
      <c r="C58" s="27"/>
      <c r="D58" s="28"/>
      <c r="E58" s="41"/>
    </row>
    <row r="59" spans="2:5" ht="17.399999999999999" customHeight="1" x14ac:dyDescent="0.3">
      <c r="B59" s="26" t="s">
        <v>86</v>
      </c>
      <c r="C59" s="27"/>
      <c r="D59" s="28"/>
      <c r="E59" s="41"/>
    </row>
    <row r="60" spans="2:5" ht="15" customHeight="1" x14ac:dyDescent="0.3">
      <c r="B60" s="42" t="s">
        <v>87</v>
      </c>
      <c r="C60" s="27"/>
      <c r="D60" s="28"/>
      <c r="E60" s="41"/>
    </row>
    <row r="61" spans="2:5" ht="15" customHeight="1" x14ac:dyDescent="0.3">
      <c r="B61" s="26" t="s">
        <v>88</v>
      </c>
      <c r="C61" s="27"/>
      <c r="D61" s="28"/>
      <c r="E61" s="41"/>
    </row>
    <row r="62" spans="2:5" ht="26.4" customHeight="1" x14ac:dyDescent="0.3">
      <c r="B62" s="26" t="s">
        <v>89</v>
      </c>
      <c r="C62" s="27"/>
      <c r="D62" s="28"/>
      <c r="E62" s="41"/>
    </row>
    <row r="64" spans="2:5" ht="19.5" customHeight="1" x14ac:dyDescent="0.3">
      <c r="B64" s="10" t="s">
        <v>90</v>
      </c>
      <c r="C64" s="11"/>
      <c r="D64" s="11"/>
      <c r="E64" s="11"/>
    </row>
    <row r="65" spans="2:5" ht="15" customHeight="1" x14ac:dyDescent="0.3">
      <c r="B65" s="17" t="s">
        <v>91</v>
      </c>
      <c r="C65" s="11"/>
      <c r="D65" s="8" t="str">
        <f>IF(D17="","",D17)</f>
        <v/>
      </c>
    </row>
    <row r="66" spans="2:5" ht="15" customHeight="1" x14ac:dyDescent="0.3">
      <c r="B66" s="16" t="s">
        <v>92</v>
      </c>
      <c r="C66" s="11"/>
      <c r="D66" s="9" t="str">
        <f>IF(D17="","",IF(D17&lt;=Thresholds!$D$11,3,IF(D17&lt;=Thresholds!$D$10,2,IF(D17&lt;=Thresholds!$D$9,1,0))))</f>
        <v/>
      </c>
    </row>
    <row r="67" spans="2:5" ht="15" customHeight="1" x14ac:dyDescent="0.3">
      <c r="B67" s="17" t="s">
        <v>93</v>
      </c>
      <c r="C67" s="11"/>
      <c r="D67" s="7" t="str">
        <f>IF(D17="","",IF(D17&lt;=Thresholds!$D$11,"E.5, E.6 and E.8",IF(D17&lt;=Thresholds!$D$10,"E.5 and E.6",IF(D17&lt;=Thresholds!$D$9,"E.5 only","None on this path"))))</f>
        <v/>
      </c>
    </row>
    <row r="68" spans="2:5" ht="15" customHeight="1" x14ac:dyDescent="0.3">
      <c r="B68" s="17" t="s">
        <v>94</v>
      </c>
      <c r="C68" s="11"/>
      <c r="D68" s="7" t="str">
        <f>IF(D51="","",IF(D51&gt;=0.95,"Meets 95% minimum","Below 95% — not eligible"))</f>
        <v/>
      </c>
    </row>
    <row r="69" spans="2:5" ht="25.5" customHeight="1" x14ac:dyDescent="0.3">
      <c r="B69" s="12" t="s">
        <v>95</v>
      </c>
      <c r="C69" s="11"/>
      <c r="D69" s="11"/>
      <c r="E69" s="11"/>
    </row>
    <row r="71" spans="2:5" ht="19.5" customHeight="1" x14ac:dyDescent="0.3">
      <c r="B71" s="25" t="s">
        <v>96</v>
      </c>
      <c r="C71" s="23"/>
      <c r="D71" s="23"/>
      <c r="E71" s="23"/>
    </row>
    <row r="72" spans="2:5" ht="25.5" customHeight="1" x14ac:dyDescent="0.3">
      <c r="B72" s="32" t="s">
        <v>97</v>
      </c>
      <c r="C72" s="23"/>
      <c r="D72" s="23"/>
      <c r="E72" s="23"/>
    </row>
    <row r="73" spans="2:5" ht="15" customHeight="1" x14ac:dyDescent="0.3">
      <c r="B73" s="26" t="s">
        <v>98</v>
      </c>
      <c r="C73" s="27"/>
      <c r="D73" s="28"/>
      <c r="E73" s="43"/>
    </row>
    <row r="74" spans="2:5" ht="15" customHeight="1" x14ac:dyDescent="0.3">
      <c r="B74" s="26" t="s">
        <v>99</v>
      </c>
      <c r="C74" s="27"/>
      <c r="D74" s="28"/>
      <c r="E74" s="43"/>
    </row>
    <row r="75" spans="2:5" ht="15" customHeight="1" x14ac:dyDescent="0.3">
      <c r="B75" s="26" t="s">
        <v>100</v>
      </c>
      <c r="C75" s="27"/>
      <c r="D75" s="28"/>
      <c r="E75" s="43"/>
    </row>
    <row r="76" spans="2:5" ht="15" customHeight="1" x14ac:dyDescent="0.3">
      <c r="B76" s="26" t="s">
        <v>101</v>
      </c>
      <c r="C76" s="27"/>
      <c r="D76" s="28"/>
      <c r="E76" s="43"/>
    </row>
    <row r="77" spans="2:5" x14ac:dyDescent="0.3">
      <c r="B77" s="24"/>
      <c r="C77" s="24"/>
      <c r="D77" s="24"/>
      <c r="E77" s="24"/>
    </row>
    <row r="78" spans="2:5" ht="19.5" customHeight="1" x14ac:dyDescent="0.3">
      <c r="B78" s="25" t="s">
        <v>102</v>
      </c>
      <c r="C78" s="23"/>
      <c r="D78" s="23"/>
      <c r="E78" s="23"/>
    </row>
    <row r="79" spans="2:5" ht="28.8" customHeight="1" x14ac:dyDescent="0.3">
      <c r="B79" s="26" t="s">
        <v>103</v>
      </c>
      <c r="C79" s="27"/>
      <c r="D79" s="28"/>
      <c r="E79" s="43"/>
    </row>
    <row r="80" spans="2:5" ht="21" customHeight="1" x14ac:dyDescent="0.3">
      <c r="B80" s="26" t="s">
        <v>104</v>
      </c>
      <c r="C80" s="27"/>
      <c r="D80" s="28"/>
      <c r="E80" s="43"/>
    </row>
    <row r="81" spans="2:5" ht="20.399999999999999" customHeight="1" x14ac:dyDescent="0.3">
      <c r="B81" s="26" t="s">
        <v>105</v>
      </c>
      <c r="C81" s="27"/>
      <c r="D81" s="28"/>
      <c r="E81" s="43"/>
    </row>
    <row r="82" spans="2:5" ht="22.2" customHeight="1" x14ac:dyDescent="0.3">
      <c r="B82" s="26" t="s">
        <v>106</v>
      </c>
      <c r="C82" s="27"/>
      <c r="D82" s="28"/>
      <c r="E82" s="43"/>
    </row>
    <row r="83" spans="2:5" ht="51.75" customHeight="1" x14ac:dyDescent="0.3">
      <c r="B83" s="32" t="s">
        <v>107</v>
      </c>
      <c r="C83" s="23"/>
      <c r="D83" s="23"/>
      <c r="E83" s="23"/>
    </row>
  </sheetData>
  <sheetProtection sheet="1" objects="1" scenarios="1" selectLockedCells="1"/>
  <mergeCells count="62">
    <mergeCell ref="B76:C76"/>
    <mergeCell ref="B80:C80"/>
    <mergeCell ref="B78:E78"/>
    <mergeCell ref="B29:E29"/>
    <mergeCell ref="B32:C32"/>
    <mergeCell ref="B50:C50"/>
    <mergeCell ref="B79:C79"/>
    <mergeCell ref="B75:C75"/>
    <mergeCell ref="B74:C74"/>
    <mergeCell ref="B24:C24"/>
    <mergeCell ref="B30:C30"/>
    <mergeCell ref="B68:C68"/>
    <mergeCell ref="B15:C15"/>
    <mergeCell ref="B33:C33"/>
    <mergeCell ref="B51:C51"/>
    <mergeCell ref="B69:E69"/>
    <mergeCell ref="B26:C26"/>
    <mergeCell ref="B73:C73"/>
    <mergeCell ref="B13:C13"/>
    <mergeCell ref="B18:E18"/>
    <mergeCell ref="B71:E71"/>
    <mergeCell ref="B37:C37"/>
    <mergeCell ref="B21:E21"/>
    <mergeCell ref="B48:E48"/>
    <mergeCell ref="B49:C49"/>
    <mergeCell ref="B65:C65"/>
    <mergeCell ref="B4:E4"/>
    <mergeCell ref="B11:C11"/>
    <mergeCell ref="B67:C67"/>
    <mergeCell ref="B54:E54"/>
    <mergeCell ref="B61:C61"/>
    <mergeCell ref="B23:C23"/>
    <mergeCell ref="B7:E7"/>
    <mergeCell ref="B60:C60"/>
    <mergeCell ref="B14:C14"/>
    <mergeCell ref="B47:E47"/>
    <mergeCell ref="B17:C17"/>
    <mergeCell ref="B57:C57"/>
    <mergeCell ref="B10:C10"/>
    <mergeCell ref="B5:E5"/>
    <mergeCell ref="B56:C56"/>
    <mergeCell ref="B36:E36"/>
    <mergeCell ref="B12:C12"/>
    <mergeCell ref="B58:C58"/>
    <mergeCell ref="B52:C52"/>
    <mergeCell ref="B35:E35"/>
    <mergeCell ref="B9:E9"/>
    <mergeCell ref="B16:C16"/>
    <mergeCell ref="B62:C62"/>
    <mergeCell ref="B25:C25"/>
    <mergeCell ref="B83:E83"/>
    <mergeCell ref="B59:C59"/>
    <mergeCell ref="B81:C81"/>
    <mergeCell ref="B64:E64"/>
    <mergeCell ref="B22:C22"/>
    <mergeCell ref="B55:E55"/>
    <mergeCell ref="B66:C66"/>
    <mergeCell ref="B31:C31"/>
    <mergeCell ref="B20:E20"/>
    <mergeCell ref="B27:C27"/>
    <mergeCell ref="B72:E72"/>
    <mergeCell ref="B82:C82"/>
  </mergeCells>
  <dataValidations count="1">
    <dataValidation type="list" allowBlank="1" error="Select Yes or No" sqref="C40:C45 D22:D25 D27 D30:D33 D37 D58:D59 D61 D64 D82:D85 E40:E45" xr:uid="{00000000-0002-0000-0200-000000000000}">
      <formula1>"Yes,No"</formula1>
      <formula2>0</formula2>
    </dataValidation>
  </dataValidations>
  <pageMargins left="0.4" right="0.4" top="0.5" bottom="0.5" header="0.511811023622047" footer="0.511811023622047"/>
  <pageSetup fitToHeight="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75"/>
  <sheetViews>
    <sheetView showGridLines="0" tabSelected="1" zoomScaleNormal="100" workbookViewId="0">
      <pane ySplit="6" topLeftCell="A7" activePane="bottomLeft" state="frozen"/>
      <selection pane="bottomLeft" activeCell="D68" sqref="D68"/>
    </sheetView>
  </sheetViews>
  <sheetFormatPr defaultColWidth="8.6640625" defaultRowHeight="14.4" x14ac:dyDescent="0.3"/>
  <cols>
    <col min="1" max="1" width="2" customWidth="1"/>
    <col min="2" max="2" width="46" customWidth="1"/>
    <col min="3" max="3" width="24" bestFit="1" customWidth="1"/>
    <col min="4" max="4" width="26" customWidth="1"/>
    <col min="5" max="5" width="34" customWidth="1"/>
  </cols>
  <sheetData>
    <row r="1" spans="2:5" ht="6" customHeight="1" x14ac:dyDescent="0.3"/>
    <row r="2" spans="2:5" ht="49.5" customHeight="1" x14ac:dyDescent="0.3"/>
    <row r="3" spans="2:5" ht="7.5" customHeight="1" x14ac:dyDescent="0.3"/>
    <row r="4" spans="2:5" ht="21.75" customHeight="1" x14ac:dyDescent="0.3">
      <c r="B4" s="13" t="s">
        <v>108</v>
      </c>
      <c r="C4" s="11"/>
      <c r="D4" s="11"/>
      <c r="E4" s="11"/>
    </row>
    <row r="5" spans="2:5" ht="15" customHeight="1" x14ac:dyDescent="0.3">
      <c r="B5" s="20" t="s">
        <v>139</v>
      </c>
      <c r="C5" s="11"/>
      <c r="D5" s="11"/>
      <c r="E5" s="11"/>
    </row>
    <row r="7" spans="2:5" ht="22.8" customHeight="1" x14ac:dyDescent="0.3">
      <c r="B7" s="32" t="s">
        <v>109</v>
      </c>
      <c r="C7" s="23"/>
      <c r="D7" s="23"/>
      <c r="E7" s="23"/>
    </row>
    <row r="8" spans="2:5" x14ac:dyDescent="0.3">
      <c r="B8" s="24"/>
      <c r="C8" s="24"/>
      <c r="D8" s="24"/>
      <c r="E8" s="24"/>
    </row>
    <row r="9" spans="2:5" ht="19.5" customHeight="1" x14ac:dyDescent="0.3">
      <c r="B9" s="25" t="s">
        <v>39</v>
      </c>
      <c r="C9" s="23"/>
      <c r="D9" s="23"/>
      <c r="E9" s="23"/>
    </row>
    <row r="10" spans="2:5" ht="15" customHeight="1" x14ac:dyDescent="0.3">
      <c r="B10" s="26" t="s">
        <v>40</v>
      </c>
      <c r="C10" s="27"/>
      <c r="D10" s="28"/>
      <c r="E10" s="43"/>
    </row>
    <row r="11" spans="2:5" ht="15" customHeight="1" x14ac:dyDescent="0.3">
      <c r="B11" s="26" t="s">
        <v>41</v>
      </c>
      <c r="C11" s="27"/>
      <c r="D11" s="28"/>
      <c r="E11" s="43"/>
    </row>
    <row r="12" spans="2:5" ht="15" customHeight="1" x14ac:dyDescent="0.3">
      <c r="B12" s="26" t="s">
        <v>42</v>
      </c>
      <c r="C12" s="27"/>
      <c r="D12" s="28"/>
      <c r="E12" s="43"/>
    </row>
    <row r="13" spans="2:5" ht="15" customHeight="1" x14ac:dyDescent="0.3">
      <c r="B13" s="26" t="s">
        <v>43</v>
      </c>
      <c r="C13" s="27"/>
      <c r="D13" s="28"/>
      <c r="E13" s="43"/>
    </row>
    <row r="14" spans="2:5" ht="15" customHeight="1" x14ac:dyDescent="0.3">
      <c r="B14" s="26" t="s">
        <v>44</v>
      </c>
      <c r="C14" s="27"/>
      <c r="D14" s="28"/>
      <c r="E14" s="43"/>
    </row>
    <row r="15" spans="2:5" ht="15" customHeight="1" x14ac:dyDescent="0.3">
      <c r="B15" s="26" t="s">
        <v>45</v>
      </c>
      <c r="C15" s="27"/>
      <c r="D15" s="28"/>
      <c r="E15" s="43"/>
    </row>
    <row r="16" spans="2:5" ht="15" customHeight="1" x14ac:dyDescent="0.3">
      <c r="B16" s="26" t="s">
        <v>46</v>
      </c>
      <c r="C16" s="27"/>
      <c r="D16" s="28"/>
      <c r="E16" s="43"/>
    </row>
    <row r="17" spans="2:5" ht="15" customHeight="1" x14ac:dyDescent="0.3">
      <c r="B17" s="26" t="s">
        <v>47</v>
      </c>
      <c r="C17" s="27"/>
      <c r="D17" s="28"/>
      <c r="E17" s="43"/>
    </row>
    <row r="18" spans="2:5" ht="25.5" customHeight="1" x14ac:dyDescent="0.3">
      <c r="B18" s="32" t="s">
        <v>48</v>
      </c>
      <c r="C18" s="23"/>
      <c r="D18" s="23"/>
      <c r="E18" s="23"/>
    </row>
    <row r="19" spans="2:5" x14ac:dyDescent="0.3">
      <c r="B19" s="24"/>
      <c r="C19" s="24"/>
      <c r="D19" s="24"/>
      <c r="E19" s="24"/>
    </row>
    <row r="20" spans="2:5" ht="19.5" customHeight="1" x14ac:dyDescent="0.3">
      <c r="B20" s="25" t="s">
        <v>110</v>
      </c>
      <c r="C20" s="23"/>
      <c r="D20" s="23"/>
      <c r="E20" s="23"/>
    </row>
    <row r="21" spans="2:5" ht="23.85" customHeight="1" x14ac:dyDescent="0.3">
      <c r="B21" s="26" t="s">
        <v>111</v>
      </c>
      <c r="C21" s="27"/>
      <c r="D21" s="28"/>
      <c r="E21" s="43"/>
    </row>
    <row r="22" spans="2:5" ht="15" customHeight="1" x14ac:dyDescent="0.3">
      <c r="B22" s="26" t="s">
        <v>112</v>
      </c>
      <c r="C22" s="27"/>
      <c r="D22" s="28"/>
      <c r="E22" s="43"/>
    </row>
    <row r="23" spans="2:5" ht="23.85" customHeight="1" x14ac:dyDescent="0.3">
      <c r="B23" s="26" t="s">
        <v>113</v>
      </c>
      <c r="C23" s="27"/>
      <c r="D23" s="28"/>
      <c r="E23" s="43"/>
    </row>
    <row r="24" spans="2:5" ht="15" customHeight="1" x14ac:dyDescent="0.3">
      <c r="B24" s="26" t="s">
        <v>114</v>
      </c>
      <c r="C24" s="27"/>
      <c r="D24" s="28"/>
      <c r="E24" s="43"/>
    </row>
    <row r="25" spans="2:5" ht="39" customHeight="1" x14ac:dyDescent="0.3">
      <c r="B25" s="32" t="s">
        <v>115</v>
      </c>
      <c r="C25" s="23"/>
      <c r="D25" s="23"/>
      <c r="E25" s="23"/>
    </row>
    <row r="26" spans="2:5" x14ac:dyDescent="0.3">
      <c r="B26" s="24"/>
      <c r="C26" s="24"/>
      <c r="D26" s="24"/>
      <c r="E26" s="24"/>
    </row>
    <row r="27" spans="2:5" ht="19.5" customHeight="1" x14ac:dyDescent="0.3">
      <c r="B27" s="25" t="s">
        <v>116</v>
      </c>
      <c r="C27" s="23"/>
      <c r="D27" s="23"/>
      <c r="E27" s="23"/>
    </row>
    <row r="28" spans="2:5" ht="15" customHeight="1" x14ac:dyDescent="0.3">
      <c r="B28" s="26" t="s">
        <v>117</v>
      </c>
      <c r="C28" s="27"/>
      <c r="D28" s="28"/>
      <c r="E28" s="43"/>
    </row>
    <row r="29" spans="2:5" ht="15" customHeight="1" x14ac:dyDescent="0.3">
      <c r="B29" s="26" t="s">
        <v>118</v>
      </c>
      <c r="C29" s="27"/>
      <c r="D29" s="28"/>
      <c r="E29" s="43"/>
    </row>
    <row r="30" spans="2:5" ht="25.5" customHeight="1" x14ac:dyDescent="0.3">
      <c r="B30" s="32" t="s">
        <v>119</v>
      </c>
      <c r="C30" s="23"/>
      <c r="D30" s="23"/>
      <c r="E30" s="23"/>
    </row>
    <row r="31" spans="2:5" x14ac:dyDescent="0.3">
      <c r="B31" s="24"/>
      <c r="C31" s="24"/>
      <c r="D31" s="24"/>
      <c r="E31" s="24"/>
    </row>
    <row r="32" spans="2:5" ht="19.5" customHeight="1" x14ac:dyDescent="0.3">
      <c r="B32" s="25" t="s">
        <v>120</v>
      </c>
      <c r="C32" s="23"/>
      <c r="D32" s="23"/>
      <c r="E32" s="23"/>
    </row>
    <row r="33" spans="2:5" ht="26.4" customHeight="1" x14ac:dyDescent="0.3">
      <c r="B33" s="26" t="s">
        <v>121</v>
      </c>
      <c r="C33" s="27"/>
      <c r="D33" s="28"/>
      <c r="E33" s="43"/>
    </row>
    <row r="34" spans="2:5" ht="30" customHeight="1" x14ac:dyDescent="0.3">
      <c r="B34" s="26" t="s">
        <v>122</v>
      </c>
      <c r="C34" s="27"/>
      <c r="D34" s="28"/>
      <c r="E34" s="43"/>
    </row>
    <row r="35" spans="2:5" ht="24.6" customHeight="1" x14ac:dyDescent="0.3">
      <c r="B35" s="26" t="s">
        <v>123</v>
      </c>
      <c r="C35" s="27"/>
      <c r="D35" s="28"/>
      <c r="E35" s="43"/>
    </row>
    <row r="36" spans="2:5" ht="15" customHeight="1" x14ac:dyDescent="0.3">
      <c r="B36" s="26" t="s">
        <v>124</v>
      </c>
      <c r="C36" s="27"/>
      <c r="D36" s="28"/>
      <c r="E36" s="43"/>
    </row>
    <row r="37" spans="2:5" x14ac:dyDescent="0.3">
      <c r="B37" s="24"/>
      <c r="C37" s="24"/>
      <c r="D37" s="24"/>
      <c r="E37" s="24"/>
    </row>
    <row r="38" spans="2:5" ht="19.5" customHeight="1" x14ac:dyDescent="0.3">
      <c r="B38" s="25" t="s">
        <v>125</v>
      </c>
      <c r="C38" s="23"/>
      <c r="D38" s="23"/>
      <c r="E38" s="23"/>
    </row>
    <row r="39" spans="2:5" ht="25.5" customHeight="1" x14ac:dyDescent="0.3">
      <c r="B39" s="32" t="s">
        <v>126</v>
      </c>
      <c r="C39" s="23"/>
      <c r="D39" s="23"/>
      <c r="E39" s="23"/>
    </row>
    <row r="40" spans="2:5" ht="15" customHeight="1" x14ac:dyDescent="0.3">
      <c r="B40" s="33" t="s">
        <v>127</v>
      </c>
      <c r="C40" s="23"/>
      <c r="D40" s="28"/>
      <c r="E40" s="43"/>
    </row>
    <row r="41" spans="2:5" x14ac:dyDescent="0.3">
      <c r="B41" s="24"/>
      <c r="C41" s="24"/>
      <c r="D41" s="24"/>
      <c r="E41" s="24"/>
    </row>
    <row r="42" spans="2:5" ht="25.5" customHeight="1" x14ac:dyDescent="0.3">
      <c r="B42" s="34" t="s">
        <v>65</v>
      </c>
      <c r="C42" s="35" t="s">
        <v>128</v>
      </c>
      <c r="D42" s="35" t="s">
        <v>67</v>
      </c>
      <c r="E42" s="35" t="s">
        <v>68</v>
      </c>
    </row>
    <row r="43" spans="2:5" ht="15" customHeight="1" x14ac:dyDescent="0.3">
      <c r="B43" s="36" t="s">
        <v>69</v>
      </c>
      <c r="C43" s="37"/>
      <c r="D43" s="37"/>
      <c r="E43" s="37"/>
    </row>
    <row r="44" spans="2:5" ht="15" customHeight="1" x14ac:dyDescent="0.3">
      <c r="B44" s="36" t="s">
        <v>70</v>
      </c>
      <c r="C44" s="37"/>
      <c r="D44" s="37"/>
      <c r="E44" s="37"/>
    </row>
    <row r="45" spans="2:5" ht="15" customHeight="1" x14ac:dyDescent="0.3">
      <c r="B45" s="36" t="s">
        <v>129</v>
      </c>
      <c r="C45" s="37"/>
      <c r="D45" s="37"/>
      <c r="E45" s="37"/>
    </row>
    <row r="46" spans="2:5" ht="15" customHeight="1" x14ac:dyDescent="0.3">
      <c r="B46" s="36" t="s">
        <v>130</v>
      </c>
      <c r="C46" s="37"/>
      <c r="D46" s="37"/>
      <c r="E46" s="37"/>
    </row>
    <row r="47" spans="2:5" ht="15" customHeight="1" x14ac:dyDescent="0.3">
      <c r="B47" s="36" t="s">
        <v>72</v>
      </c>
      <c r="C47" s="37"/>
      <c r="D47" s="37"/>
      <c r="E47" s="37"/>
    </row>
    <row r="48" spans="2:5" ht="15" customHeight="1" x14ac:dyDescent="0.3">
      <c r="B48" s="36" t="s">
        <v>74</v>
      </c>
      <c r="C48" s="37"/>
      <c r="D48" s="37"/>
      <c r="E48" s="37"/>
    </row>
    <row r="49" spans="2:5" x14ac:dyDescent="0.3">
      <c r="B49" s="24"/>
      <c r="C49" s="24"/>
      <c r="D49" s="24"/>
      <c r="E49" s="24"/>
    </row>
    <row r="50" spans="2:5" ht="19.5" customHeight="1" x14ac:dyDescent="0.3">
      <c r="B50" s="25" t="s">
        <v>131</v>
      </c>
      <c r="C50" s="23"/>
      <c r="D50" s="23"/>
      <c r="E50" s="23"/>
    </row>
    <row r="51" spans="2:5" ht="12.75" customHeight="1" x14ac:dyDescent="0.3">
      <c r="B51" s="32" t="s">
        <v>76</v>
      </c>
      <c r="C51" s="23"/>
      <c r="D51" s="23"/>
      <c r="E51" s="23"/>
    </row>
    <row r="52" spans="2:5" ht="15" customHeight="1" x14ac:dyDescent="0.3">
      <c r="B52" s="26" t="s">
        <v>77</v>
      </c>
      <c r="C52" s="27"/>
      <c r="D52" s="28"/>
      <c r="E52" s="43"/>
    </row>
    <row r="53" spans="2:5" ht="15" customHeight="1" x14ac:dyDescent="0.3">
      <c r="B53" s="26" t="s">
        <v>78</v>
      </c>
      <c r="C53" s="27"/>
      <c r="D53" s="28"/>
      <c r="E53" s="43"/>
    </row>
    <row r="54" spans="2:5" ht="15" customHeight="1" x14ac:dyDescent="0.3">
      <c r="B54" s="45" t="s">
        <v>79</v>
      </c>
      <c r="C54" s="46"/>
      <c r="D54" s="47" t="str">
        <f>IFERROR(IF(D52="","",D53/D52),"")</f>
        <v/>
      </c>
      <c r="E54" s="44"/>
    </row>
    <row r="55" spans="2:5" ht="15" customHeight="1" x14ac:dyDescent="0.3">
      <c r="B55" s="26" t="s">
        <v>80</v>
      </c>
      <c r="C55" s="27"/>
      <c r="D55" s="28"/>
      <c r="E55" s="43"/>
    </row>
    <row r="57" spans="2:5" ht="19.5" customHeight="1" x14ac:dyDescent="0.3">
      <c r="B57" s="10" t="s">
        <v>90</v>
      </c>
      <c r="C57" s="11"/>
      <c r="D57" s="11"/>
      <c r="E57" s="11"/>
    </row>
    <row r="58" spans="2:5" ht="15" customHeight="1" x14ac:dyDescent="0.3">
      <c r="B58" s="17" t="s">
        <v>91</v>
      </c>
      <c r="C58" s="11"/>
      <c r="D58" s="8" t="str">
        <f>IF(D17="","",D17)</f>
        <v/>
      </c>
    </row>
    <row r="59" spans="2:5" ht="15" customHeight="1" x14ac:dyDescent="0.3">
      <c r="B59" s="16" t="s">
        <v>92</v>
      </c>
      <c r="C59" s="11"/>
      <c r="D59" s="9" t="str">
        <f>IF(D17="","",IF(D17&lt;=Thresholds!$D$17,3,IF(D17&lt;=Thresholds!$D$16,2,IF(D17&lt;=Thresholds!$D$15,1,0))))</f>
        <v/>
      </c>
    </row>
    <row r="60" spans="2:5" ht="15" customHeight="1" x14ac:dyDescent="0.3">
      <c r="B60" s="17" t="s">
        <v>93</v>
      </c>
      <c r="C60" s="11"/>
      <c r="D60" s="7" t="str">
        <f>IF(D17="","",IF(D17&lt;=Thresholds!$D$17,"E.5, E.6 and E.8",IF(D17&lt;=Thresholds!$D$16,"E.5 and E.6",IF(D17&lt;=Thresholds!$D$15,"E.5 only","None on this path"))))</f>
        <v/>
      </c>
    </row>
    <row r="61" spans="2:5" ht="15" customHeight="1" x14ac:dyDescent="0.3">
      <c r="B61" s="17" t="s">
        <v>94</v>
      </c>
      <c r="C61" s="11"/>
      <c r="D61" s="7" t="str">
        <f>IF(D54="","",IF(D54&gt;=0.95,"Meets 95% minimum","Below 95% — not eligible"))</f>
        <v/>
      </c>
    </row>
    <row r="62" spans="2:5" ht="25.5" customHeight="1" x14ac:dyDescent="0.3">
      <c r="B62" s="12" t="s">
        <v>95</v>
      </c>
      <c r="C62" s="11"/>
      <c r="D62" s="11"/>
      <c r="E62" s="11"/>
    </row>
    <row r="64" spans="2:5" ht="19.5" customHeight="1" x14ac:dyDescent="0.3">
      <c r="B64" s="25" t="s">
        <v>96</v>
      </c>
      <c r="C64" s="23"/>
      <c r="D64" s="23"/>
      <c r="E64" s="23"/>
    </row>
    <row r="65" spans="2:5" ht="25.5" customHeight="1" x14ac:dyDescent="0.3">
      <c r="B65" s="32" t="s">
        <v>132</v>
      </c>
      <c r="C65" s="23"/>
      <c r="D65" s="23"/>
      <c r="E65" s="23"/>
    </row>
    <row r="66" spans="2:5" ht="15" customHeight="1" x14ac:dyDescent="0.3">
      <c r="B66" s="26" t="s">
        <v>98</v>
      </c>
      <c r="C66" s="27"/>
      <c r="D66" s="28"/>
      <c r="E66" s="43"/>
    </row>
    <row r="67" spans="2:5" ht="15" customHeight="1" x14ac:dyDescent="0.3">
      <c r="B67" s="26" t="s">
        <v>99</v>
      </c>
      <c r="C67" s="27"/>
      <c r="D67" s="28"/>
      <c r="E67" s="43"/>
    </row>
    <row r="68" spans="2:5" ht="15" customHeight="1" x14ac:dyDescent="0.3">
      <c r="B68" s="26" t="s">
        <v>100</v>
      </c>
      <c r="C68" s="27"/>
      <c r="D68" s="28"/>
      <c r="E68" s="43"/>
    </row>
    <row r="69" spans="2:5" ht="15" customHeight="1" x14ac:dyDescent="0.3">
      <c r="B69" s="26" t="s">
        <v>101</v>
      </c>
      <c r="C69" s="27"/>
      <c r="D69" s="28"/>
      <c r="E69" s="43"/>
    </row>
    <row r="70" spans="2:5" x14ac:dyDescent="0.3">
      <c r="B70" s="24"/>
      <c r="C70" s="24"/>
      <c r="D70" s="24"/>
      <c r="E70" s="24"/>
    </row>
    <row r="71" spans="2:5" ht="19.5" customHeight="1" x14ac:dyDescent="0.3">
      <c r="B71" s="25" t="s">
        <v>102</v>
      </c>
      <c r="C71" s="23"/>
      <c r="D71" s="23"/>
      <c r="E71" s="23"/>
    </row>
    <row r="72" spans="2:5" ht="18.600000000000001" customHeight="1" x14ac:dyDescent="0.3">
      <c r="B72" s="26" t="s">
        <v>103</v>
      </c>
      <c r="C72" s="27"/>
      <c r="D72" s="28"/>
      <c r="E72" s="43"/>
    </row>
    <row r="73" spans="2:5" ht="27.6" customHeight="1" x14ac:dyDescent="0.3">
      <c r="B73" s="26" t="s">
        <v>133</v>
      </c>
      <c r="C73" s="27"/>
      <c r="D73" s="28"/>
      <c r="E73" s="43"/>
    </row>
    <row r="74" spans="2:5" ht="19.2" customHeight="1" x14ac:dyDescent="0.3">
      <c r="B74" s="26" t="s">
        <v>134</v>
      </c>
      <c r="C74" s="27"/>
      <c r="D74" s="28"/>
      <c r="E74" s="43"/>
    </row>
    <row r="75" spans="2:5" ht="64.5" customHeight="1" x14ac:dyDescent="0.3">
      <c r="B75" s="32" t="s">
        <v>135</v>
      </c>
      <c r="C75" s="23"/>
      <c r="D75" s="23"/>
      <c r="E75" s="23"/>
    </row>
  </sheetData>
  <sheetProtection algorithmName="SHA-512" hashValue="9Iutx/GYl1W+j2RU5BbN+JfMpblKLoXWwvhv8xl/7JU8QQjwA0WAe20IIbdZKbHKArudlCzOnxY/5a5iST+O1Q==" saltValue="hkc+DFCopOM3XmfmQVTUXg==" spinCount="100000" sheet="1" objects="1" scenarios="1" selectLockedCells="1"/>
  <mergeCells count="54">
    <mergeCell ref="B74:C74"/>
    <mergeCell ref="B55:C55"/>
    <mergeCell ref="B24:C24"/>
    <mergeCell ref="B57:E57"/>
    <mergeCell ref="B68:C68"/>
    <mergeCell ref="B33:C33"/>
    <mergeCell ref="B38:E38"/>
    <mergeCell ref="B36:C36"/>
    <mergeCell ref="B35:C35"/>
    <mergeCell ref="B4:E4"/>
    <mergeCell ref="B11:C11"/>
    <mergeCell ref="B50:E50"/>
    <mergeCell ref="B75:E75"/>
    <mergeCell ref="B67:C67"/>
    <mergeCell ref="B62:E62"/>
    <mergeCell ref="B23:C23"/>
    <mergeCell ref="B61:C61"/>
    <mergeCell ref="B7:E7"/>
    <mergeCell ref="B14:C14"/>
    <mergeCell ref="B25:E25"/>
    <mergeCell ref="B60:C60"/>
    <mergeCell ref="B17:C17"/>
    <mergeCell ref="B53:C53"/>
    <mergeCell ref="B73:C73"/>
    <mergeCell ref="B13:C13"/>
    <mergeCell ref="B5:E5"/>
    <mergeCell ref="B20:E20"/>
    <mergeCell ref="B51:E51"/>
    <mergeCell ref="B32:E32"/>
    <mergeCell ref="B12:C12"/>
    <mergeCell ref="B21:C21"/>
    <mergeCell ref="B18:E18"/>
    <mergeCell ref="B27:E27"/>
    <mergeCell ref="B29:C29"/>
    <mergeCell ref="B34:C34"/>
    <mergeCell ref="B10:C10"/>
    <mergeCell ref="B28:C28"/>
    <mergeCell ref="B39:E39"/>
    <mergeCell ref="B40:C40"/>
    <mergeCell ref="B15:C15"/>
    <mergeCell ref="B9:E9"/>
    <mergeCell ref="B16:C16"/>
    <mergeCell ref="B54:C54"/>
    <mergeCell ref="B65:E65"/>
    <mergeCell ref="B72:C72"/>
    <mergeCell ref="B59:C59"/>
    <mergeCell ref="B30:E30"/>
    <mergeCell ref="B64:E64"/>
    <mergeCell ref="B22:C22"/>
    <mergeCell ref="B66:C66"/>
    <mergeCell ref="B58:C58"/>
    <mergeCell ref="B52:C52"/>
    <mergeCell ref="B69:C69"/>
    <mergeCell ref="B71:E71"/>
  </mergeCells>
  <dataValidations count="1">
    <dataValidation type="list" allowBlank="1" error="Select Yes or No" sqref="C43:C48 D21:D23 D33:D36 D40 D72:D74 E43:E48" xr:uid="{00000000-0002-0000-0300-000000000000}">
      <formula1>"Yes,No"</formula1>
      <formula2>0</formula2>
    </dataValidation>
  </dataValidations>
  <pageMargins left="0.4" right="0.4" top="0.5" bottom="0.5" header="0.511811023622047" footer="0.511811023622047"/>
  <pageSetup fitToHeight="0"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2F58676CD0754CA3D34E24A184CCB7" ma:contentTypeVersion="20" ma:contentTypeDescription="Create a new document." ma:contentTypeScope="" ma:versionID="e63797e0fe7a97c018960a4029ff5bfa">
  <xsd:schema xmlns:xsd="http://www.w3.org/2001/XMLSchema" xmlns:xs="http://www.w3.org/2001/XMLSchema" xmlns:p="http://schemas.microsoft.com/office/2006/metadata/properties" xmlns:ns2="61977ac2-6d7e-4442-ac93-4e718c87e895" xmlns:ns3="02e60da7-5558-41a6-8bd6-e50874f6cd56" xmlns:ns4="http://schemas.microsoft.com/sharepoint/v4" targetNamespace="http://schemas.microsoft.com/office/2006/metadata/properties" ma:root="true" ma:fieldsID="06d0ff132027a218620a4bbe600ec183" ns2:_="" ns3:_="" ns4:_="">
    <xsd:import namespace="61977ac2-6d7e-4442-ac93-4e718c87e895"/>
    <xsd:import namespace="02e60da7-5558-41a6-8bd6-e50874f6cd5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77ac2-6d7e-4442-ac93-4e718c87e8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cdacb52-9e9a-4025-8bd0-ffca35f3fefd}" ma:internalName="TaxCatchAll" ma:showField="CatchAllData" ma:web="61977ac2-6d7e-4442-ac93-4e718c87e8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e60da7-5558-41a6-8bd6-e50874f6cd5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54112c-806d-412d-90ae-48f17f0820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1977ac2-6d7e-4442-ac93-4e718c87e895" xsi:nil="true"/>
    <lcf76f155ced4ddcb4097134ff3c332f xmlns="02e60da7-5558-41a6-8bd6-e50874f6cd56">
      <Terms xmlns="http://schemas.microsoft.com/office/infopath/2007/PartnerControls"/>
    </lcf76f155ced4ddcb4097134ff3c332f>
    <IconOverlay xmlns="http://schemas.microsoft.com/sharepoint/v4" xsi:nil="true"/>
    <_dlc_DocId xmlns="61977ac2-6d7e-4442-ac93-4e718c87e895">W2KU7HSAZS44-1164448980-2053788</_dlc_DocId>
    <_dlc_DocIdUrl xmlns="61977ac2-6d7e-4442-ac93-4e718c87e895">
      <Url>https://iremorg.sharepoint.com/sites/Shared/_layouts/15/DocIdRedir.aspx?ID=W2KU7HSAZS44-1164448980-2053788</Url>
      <Description>W2KU7HSAZS44-1164448980-2053788</Description>
    </_dlc_DocIdUrl>
  </documentManagement>
</p:properties>
</file>

<file path=customXml/itemProps1.xml><?xml version="1.0" encoding="utf-8"?>
<ds:datastoreItem xmlns:ds="http://schemas.openxmlformats.org/officeDocument/2006/customXml" ds:itemID="{15191714-7666-4EE5-9709-3F94ACEA32FF}"/>
</file>

<file path=customXml/itemProps2.xml><?xml version="1.0" encoding="utf-8"?>
<ds:datastoreItem xmlns:ds="http://schemas.openxmlformats.org/officeDocument/2006/customXml" ds:itemID="{1077EF02-3B46-4AD0-814B-4A6C81F50163}"/>
</file>

<file path=customXml/itemProps3.xml><?xml version="1.0" encoding="utf-8"?>
<ds:datastoreItem xmlns:ds="http://schemas.openxmlformats.org/officeDocument/2006/customXml" ds:itemID="{1510E4B5-BA77-4639-AABA-C9B446E6A7AF}"/>
</file>

<file path=customXml/itemProps4.xml><?xml version="1.0" encoding="utf-8"?>
<ds:datastoreItem xmlns:ds="http://schemas.openxmlformats.org/officeDocument/2006/customXml" ds:itemID="{93B2C700-6D66-4329-BBC9-D407122FFE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Thresholds</vt:lpstr>
      <vt:lpstr>2A Open-air &amp; strip</vt:lpstr>
      <vt:lpstr>2B Enclosed mall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Todd Feist</cp:lastModifiedBy>
  <cp:revision>0</cp:revision>
  <dcterms:created xsi:type="dcterms:W3CDTF">2026-09-23T14:35:28Z</dcterms:created>
  <dcterms:modified xsi:type="dcterms:W3CDTF">2026-10-05T19:25:43Z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0x010100302F58676CD0754CA3D34E24A184CCB7</vt:lpwstr>
  </property>
  <property fmtid="{D5CDD505-2E9C-101B-9397-08002B2CF9AE}" pid="3" name="_dlc_DocIdItemGuid">
    <vt:lpwstr>63227990-68b2-4859-898a-5f17dfa38a11</vt:lpwstr>
  </property>
  <property fmtid="{D5CDD505-2E9C-101B-9397-08002B2CF9AE}" pid="4" name="MediaServiceImageTags">
    <vt:lpwstr/>
  </property>
</Properties>
</file>